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D21"/>
  <c r="C70"/>
  <c r="B41"/>
  <c r="B4"/>
  <c r="B25" s="1"/>
  <c r="B27"/>
  <c r="C27"/>
  <c r="B70"/>
  <c r="C35"/>
  <c r="C37"/>
  <c r="C41"/>
  <c r="C48"/>
  <c r="C53"/>
  <c r="C59"/>
  <c r="C64"/>
  <c r="C73"/>
  <c r="C75"/>
  <c r="C4"/>
  <c r="C16"/>
  <c r="B64"/>
  <c r="B37"/>
  <c r="C62"/>
  <c r="D62" s="1"/>
  <c r="B59"/>
  <c r="D46"/>
  <c r="D22"/>
  <c r="B73"/>
  <c r="B62"/>
  <c r="B48"/>
  <c r="B75"/>
  <c r="B53"/>
  <c r="D56"/>
  <c r="D39"/>
  <c r="B35"/>
  <c r="D35" s="1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C25" l="1"/>
  <c r="D4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<sst xmlns="http://schemas.openxmlformats.org/spreadsheetml/2006/main" count="81" uniqueCount="81">
  <si>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</si>
  <si>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</si>
  <si>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</si>
  <si>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</si>
  <si>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</si>
  <si>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</si>
  <si>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</si>
  <si>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</si>
  <si>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</si>
  <si>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</si>
  <si>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</si>
  <si>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</si>
  <si>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</si>
  <si>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</si>
  <si>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</si>
  <si>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</si>
  <si>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</si>
  <si>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</si>
  <si>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</si>
  <si>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</si>
  <si>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</si>
  <si>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</si>
  <si>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</si>
  <si>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</si>
  <si>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</si>
  <si>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</si>
  <si>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</si>
  <si>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</si>
  <si>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</si>
  <si>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</si>
  <si>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</si>
  <si>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</si>
  <si>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</si>
  <si>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</si>
  <si>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</si>
  <si>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</si>
  <si>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</si>
  <si>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</si>
  <si>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</si>
  <si>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</si>
  <si>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</si>
  <si>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</si>
  <si>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</si>
  <si>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</si>
  <si>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</si>
  <si>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</si>
  <si>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</si>
  <si>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</si>
  <si>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</si>
  <si>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</si>
  <si>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</si>
  <si>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</si>
  <si>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</si>
  <si>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</si>
  <si>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</si>
  <si>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</si>
  <si>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</si>
  <si>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</si>
  <si>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</si>
  <si>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</si>
  <si>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</si>
  <si>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</si>
  <si>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</si>
  <si>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</si>
  <si>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</si>
  <si>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</si>
  <si>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</si>
  <si>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</si>
  <si>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</si>
  <si>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</si>
  <si>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</si>
  <si>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</si>
  <si>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</si>
  <si>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</si>
  <si>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</si>
  <si>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</si>
  <si>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</si>
  <si>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</si>
  <si>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</si>
  <si>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</si>
  <si>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01.10.2018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</si>
</sst>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topLeftCell="A19" zoomScale="115" zoomScaleNormal="100" workbookViewId="0">
      <selection activeCell="G24" sqref="G24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9" customWidth="1"/>
    <col min="6" max="6" width="9.140625" style="59"/>
    <col min="7" max="7" width="7.7109375" style="59" customWidth="1"/>
    <col min="8" max="16384" width="9.140625" style="59"/>
  </cols>
  <sheetData>
    <row r="1" spans="1:5" ht="15.75" thickBot="1">
      <c r="A1" s="3" t="s">
        <v>80</v>
      </c>
    </row>
    <row r="2" spans="1:5" ht="48" thickBot="1">
      <c r="A2" s="63" t="s">
        <v>0</v>
      </c>
      <c r="B2" s="64" t="s">
        <v>31</v>
      </c>
      <c r="C2" s="64" t="s">
        <v>32</v>
      </c>
      <c r="D2" s="65" t="s">
        <v>1</v>
      </c>
    </row>
    <row r="3" spans="1:5" ht="16.5" thickBot="1">
      <c r="A3" s="70" t="s">
        <v>2</v>
      </c>
      <c r="B3" s="71"/>
      <c r="C3" s="71"/>
      <c r="D3" s="72"/>
    </row>
    <row r="4" spans="1:5" ht="16.5" thickBot="1">
      <c r="A4" s="73" t="s">
        <v>3</v>
      </c>
      <c r="B4" s="74">
        <f>SUM(B5:B15)</f>
        <v>78902.3</v>
      </c>
      <c r="C4" s="74">
        <f>SUM(C5:C15)</f>
        <v>51715.8</v>
      </c>
      <c r="D4" s="75">
        <f>C4/B4*100</f>
        <v>65.544096940139895</v>
      </c>
      <c r="E4" s="60"/>
    </row>
    <row r="5" spans="1:5" ht="16.5" thickBot="1">
      <c r="A5" s="66" t="s">
        <v>4</v>
      </c>
      <c r="B5" s="5">
        <v>40387</v>
      </c>
      <c r="C5" s="5">
        <v>27132.2</v>
      </c>
      <c r="D5" s="67">
        <f>C5/B5*100</f>
        <v>67.180528387847573</v>
      </c>
    </row>
    <row r="6" spans="1:5" ht="32.25" thickBot="1">
      <c r="A6" s="66" t="s">
        <v>5</v>
      </c>
      <c r="B6" s="5">
        <v>248.9</v>
      </c>
      <c r="C6" s="5">
        <v>197</v>
      </c>
      <c r="D6" s="67">
        <f>C6/B6*100</f>
        <v>79.148252310164722</v>
      </c>
    </row>
    <row r="7" spans="1:5" ht="16.5" thickBot="1">
      <c r="A7" s="66" t="s">
        <v>6</v>
      </c>
      <c r="B7" s="5">
        <v>7949</v>
      </c>
      <c r="C7" s="5">
        <v>4857.1000000000004</v>
      </c>
      <c r="D7" s="67">
        <f t="shared" ref="D7:D78" si="0">C7/B7*100</f>
        <v>61.103283431878232</v>
      </c>
    </row>
    <row r="8" spans="1:5" ht="16.5" thickBot="1">
      <c r="A8" s="66" t="s">
        <v>7</v>
      </c>
      <c r="B8" s="5">
        <v>2100</v>
      </c>
      <c r="C8" s="5">
        <v>1916.7</v>
      </c>
      <c r="D8" s="67">
        <f t="shared" si="0"/>
        <v>91.271428571428572</v>
      </c>
    </row>
    <row r="9" spans="1:5" ht="32.25" thickBot="1">
      <c r="A9" s="66" t="s">
        <v>71</v>
      </c>
      <c r="B9" s="5"/>
      <c r="C9" s="5"/>
      <c r="D9" s="67"/>
    </row>
    <row r="10" spans="1:5" ht="32.25" thickBot="1">
      <c r="A10" s="66" t="s">
        <v>8</v>
      </c>
      <c r="B10" s="5">
        <v>11500</v>
      </c>
      <c r="C10" s="5">
        <v>7675</v>
      </c>
      <c r="D10" s="67">
        <f t="shared" si="0"/>
        <v>66.739130434782609</v>
      </c>
    </row>
    <row r="11" spans="1:5" ht="16.5" thickBot="1">
      <c r="A11" s="66" t="s">
        <v>9</v>
      </c>
      <c r="B11" s="5">
        <v>200</v>
      </c>
      <c r="C11" s="5">
        <v>161</v>
      </c>
      <c r="D11" s="67">
        <f t="shared" si="0"/>
        <v>80.5</v>
      </c>
    </row>
    <row r="12" spans="1:5" ht="32.25" thickBot="1">
      <c r="A12" s="66" t="s">
        <v>10</v>
      </c>
      <c r="B12" s="5">
        <v>14031.4</v>
      </c>
      <c r="C12" s="7">
        <v>7903.9</v>
      </c>
      <c r="D12" s="67">
        <f t="shared" si="0"/>
        <v>56.330088230682605</v>
      </c>
    </row>
    <row r="13" spans="1:5" ht="32.25" thickBot="1">
      <c r="A13" s="66" t="s">
        <v>11</v>
      </c>
      <c r="B13" s="5">
        <v>1030</v>
      </c>
      <c r="C13" s="6">
        <v>496</v>
      </c>
      <c r="D13" s="67">
        <f t="shared" si="0"/>
        <v>48.155339805825243</v>
      </c>
    </row>
    <row r="14" spans="1:5" ht="16.5" thickBot="1">
      <c r="A14" s="66" t="s">
        <v>13</v>
      </c>
      <c r="B14" s="5">
        <v>1405</v>
      </c>
      <c r="C14" s="6">
        <v>1384.3</v>
      </c>
      <c r="D14" s="67">
        <f t="shared" si="0"/>
        <v>98.52669039145907</v>
      </c>
    </row>
    <row r="15" spans="1:5" ht="16.5" thickBot="1">
      <c r="A15" s="68" t="s">
        <v>12</v>
      </c>
      <c r="B15" s="40">
        <v>51</v>
      </c>
      <c r="C15" s="41">
        <v>-7.4</v>
      </c>
      <c r="D15" s="29">
        <f t="shared" si="0"/>
        <v>-14.509803921568629</v>
      </c>
    </row>
    <row r="16" spans="1:5" ht="16.5" thickBot="1">
      <c r="A16" s="73" t="s">
        <v>14</v>
      </c>
      <c r="B16" s="74">
        <f>B17+B18+B19+B20+B21+B22+B23+B24</f>
        <v>805670.3</v>
      </c>
      <c r="C16" s="74">
        <f>SUM(C17:C24)</f>
        <v>574645.70000000007</v>
      </c>
      <c r="D16" s="75">
        <f t="shared" si="0"/>
        <v>71.325168620464225</v>
      </c>
    </row>
    <row r="17" spans="1:11" ht="32.25" thickBot="1">
      <c r="A17" s="66" t="s">
        <v>15</v>
      </c>
      <c r="B17" s="5">
        <v>280012.5</v>
      </c>
      <c r="C17" s="5">
        <v>206483.8</v>
      </c>
      <c r="D17" s="67">
        <f t="shared" si="0"/>
        <v>73.740922280255333</v>
      </c>
      <c r="E17" s="61"/>
    </row>
    <row r="18" spans="1:11" ht="48" thickBot="1">
      <c r="A18" s="66" t="s">
        <v>16</v>
      </c>
      <c r="B18" s="5">
        <v>89786.8</v>
      </c>
      <c r="C18" s="5">
        <v>55296.2</v>
      </c>
      <c r="D18" s="67">
        <f t="shared" si="0"/>
        <v>61.586112880735243</v>
      </c>
    </row>
    <row r="19" spans="1:11" ht="32.25" thickBot="1">
      <c r="A19" s="66" t="s">
        <v>17</v>
      </c>
      <c r="B19" s="5">
        <v>427530.5</v>
      </c>
      <c r="C19" s="5">
        <v>307654.90000000002</v>
      </c>
      <c r="D19" s="67">
        <f t="shared" si="0"/>
        <v>71.960924425274925</v>
      </c>
    </row>
    <row r="20" spans="1:11" ht="16.5" thickBot="1">
      <c r="A20" s="66" t="s">
        <v>18</v>
      </c>
      <c r="B20" s="5">
        <v>8952.2000000000007</v>
      </c>
      <c r="C20" s="6">
        <v>5904</v>
      </c>
      <c r="D20" s="67">
        <f t="shared" si="0"/>
        <v>65.950269207569079</v>
      </c>
    </row>
    <row r="21" spans="1:11" ht="32.25" thickBot="1">
      <c r="A21" s="66" t="s">
        <v>79</v>
      </c>
      <c r="B21" s="5">
        <v>179.3</v>
      </c>
      <c r="C21" s="6">
        <v>179.3</v>
      </c>
      <c r="D21" s="67">
        <f t="shared" si="0"/>
        <v>100</v>
      </c>
    </row>
    <row r="22" spans="1:11" ht="16.5" thickBot="1">
      <c r="A22" s="66" t="s">
        <v>70</v>
      </c>
      <c r="B22" s="5">
        <v>534.4</v>
      </c>
      <c r="C22" s="6">
        <v>452.9</v>
      </c>
      <c r="D22" s="67">
        <f t="shared" si="0"/>
        <v>84.749251497005986</v>
      </c>
    </row>
    <row r="23" spans="1:11" ht="63.75" thickBot="1">
      <c r="A23" s="66" t="s">
        <v>19</v>
      </c>
      <c r="B23" s="5">
        <v>2937.1</v>
      </c>
      <c r="C23" s="6">
        <v>2937.1</v>
      </c>
      <c r="D23" s="67">
        <f t="shared" si="0"/>
        <v>100</v>
      </c>
    </row>
    <row r="24" spans="1:11" ht="48" thickBot="1">
      <c r="A24" s="66" t="s">
        <v>20</v>
      </c>
      <c r="B24" s="5">
        <v>-4262.5</v>
      </c>
      <c r="C24" s="5">
        <v>-4262.5</v>
      </c>
      <c r="D24" s="67">
        <f t="shared" si="0"/>
        <v>100</v>
      </c>
      <c r="E24" s="61"/>
    </row>
    <row r="25" spans="1:11" ht="16.5" thickBot="1">
      <c r="A25" s="69" t="s">
        <v>21</v>
      </c>
      <c r="B25" s="9">
        <f>B4+B16</f>
        <v>884572.60000000009</v>
      </c>
      <c r="C25" s="9">
        <f>C4+C16</f>
        <v>626361.50000000012</v>
      </c>
      <c r="D25" s="67">
        <f t="shared" si="0"/>
        <v>70.809507325910843</v>
      </c>
      <c r="E25" s="61"/>
    </row>
    <row r="26" spans="1:11" ht="16.5" thickBot="1">
      <c r="A26" s="70" t="s">
        <v>69</v>
      </c>
      <c r="B26" s="71"/>
      <c r="C26" s="71"/>
      <c r="D26" s="72"/>
      <c r="E26" s="62"/>
      <c r="F26" s="62"/>
      <c r="G26" s="62"/>
      <c r="H26" s="62"/>
      <c r="I26" s="62"/>
      <c r="J26" s="62"/>
      <c r="K26" s="62"/>
    </row>
    <row r="27" spans="1:11" ht="16.5" thickBot="1">
      <c r="A27" s="19" t="s">
        <v>33</v>
      </c>
      <c r="B27" s="20">
        <f>B28+B29+B30+B31+B32+B33+B34</f>
        <v>62033</v>
      </c>
      <c r="C27" s="21">
        <f>C28+C29+C30+C32+E2936+C34</f>
        <v>42446.7</v>
      </c>
      <c r="D27" s="22">
        <f t="shared" si="0"/>
        <v>68.425999065013769</v>
      </c>
      <c r="E27" s="62"/>
      <c r="F27" s="62"/>
      <c r="G27" s="62"/>
      <c r="H27" s="62"/>
      <c r="I27" s="62"/>
      <c r="J27" s="62"/>
      <c r="K27" s="62"/>
    </row>
    <row r="28" spans="1:11" ht="47.25">
      <c r="A28" s="15" t="s">
        <v>34</v>
      </c>
      <c r="B28" s="16">
        <v>1047.5999999999999</v>
      </c>
      <c r="C28" s="17">
        <v>764</v>
      </c>
      <c r="D28" s="18">
        <f t="shared" si="0"/>
        <v>72.928598701794584</v>
      </c>
    </row>
    <row r="29" spans="1:11" ht="63">
      <c r="A29" s="10" t="s">
        <v>35</v>
      </c>
      <c r="B29" s="11">
        <v>1043.3</v>
      </c>
      <c r="C29" s="13">
        <v>651.1</v>
      </c>
      <c r="D29" s="12">
        <f t="shared" si="0"/>
        <v>62.407744656378803</v>
      </c>
    </row>
    <row r="30" spans="1:11" ht="63">
      <c r="A30" s="10" t="s">
        <v>36</v>
      </c>
      <c r="B30" s="11">
        <v>17590</v>
      </c>
      <c r="C30" s="13">
        <v>11834.6</v>
      </c>
      <c r="D30" s="12">
        <f t="shared" si="0"/>
        <v>67.280272882319508</v>
      </c>
    </row>
    <row r="31" spans="1:11" ht="15.75">
      <c r="A31" s="10" t="s">
        <v>76</v>
      </c>
      <c r="B31" s="11">
        <v>3</v>
      </c>
      <c r="C31" s="13"/>
      <c r="D31" s="12"/>
    </row>
    <row r="32" spans="1:11" ht="47.25">
      <c r="A32" s="10" t="s">
        <v>37</v>
      </c>
      <c r="B32" s="11">
        <v>7068</v>
      </c>
      <c r="C32" s="13">
        <v>5389</v>
      </c>
      <c r="D32" s="12">
        <f t="shared" si="0"/>
        <v>76.2450481041313</v>
      </c>
    </row>
    <row r="33" spans="1:4" ht="15.75">
      <c r="A33" s="10" t="s">
        <v>38</v>
      </c>
      <c r="B33" s="11">
        <v>77.7</v>
      </c>
      <c r="C33" s="13"/>
      <c r="D33" s="12">
        <f t="shared" si="0"/>
        <v>0</v>
      </c>
    </row>
    <row r="34" spans="1:4" ht="16.5" thickBot="1">
      <c r="A34" s="23" t="s">
        <v>39</v>
      </c>
      <c r="B34" s="24">
        <v>35203.4</v>
      </c>
      <c r="C34" s="25">
        <v>23808</v>
      </c>
      <c r="D34" s="26">
        <f t="shared" si="0"/>
        <v>67.629831209485445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785</v>
      </c>
      <c r="D35" s="22">
        <f t="shared" si="0"/>
        <v>62.124089901867684</v>
      </c>
    </row>
    <row r="36" spans="1:4" ht="16.5" thickBot="1">
      <c r="A36" s="27" t="s">
        <v>40</v>
      </c>
      <c r="B36" s="1">
        <v>1263.5999999999999</v>
      </c>
      <c r="C36" s="28">
        <v>785</v>
      </c>
      <c r="D36" s="29">
        <f t="shared" si="0"/>
        <v>62.124089901867684</v>
      </c>
    </row>
    <row r="37" spans="1:4" ht="32.25" thickBot="1">
      <c r="A37" s="19" t="s">
        <v>23</v>
      </c>
      <c r="B37" s="20">
        <f>B38+B39+B40</f>
        <v>3408.4</v>
      </c>
      <c r="C37" s="21">
        <f>C38+C39+C40</f>
        <v>2265.8000000000002</v>
      </c>
      <c r="D37" s="22">
        <f t="shared" si="0"/>
        <v>66.476939326370143</v>
      </c>
    </row>
    <row r="38" spans="1:4" ht="47.25">
      <c r="A38" s="15" t="s">
        <v>41</v>
      </c>
      <c r="B38" s="16">
        <v>2859.3</v>
      </c>
      <c r="C38" s="17">
        <v>1791.7</v>
      </c>
      <c r="D38" s="18">
        <f t="shared" si="0"/>
        <v>62.66219004651488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75</v>
      </c>
      <c r="C40" s="25">
        <v>0</v>
      </c>
      <c r="D40" s="26">
        <f t="shared" si="0"/>
        <v>0</v>
      </c>
    </row>
    <row r="41" spans="1:4" ht="16.5" thickBot="1">
      <c r="A41" s="19" t="s">
        <v>24</v>
      </c>
      <c r="B41" s="20">
        <f>B42+B44+B45+B47+B46+B43</f>
        <v>46493.2</v>
      </c>
      <c r="C41" s="21">
        <f>C42+C44+C45+C47+C46</f>
        <v>17193.3</v>
      </c>
      <c r="D41" s="22">
        <f t="shared" si="0"/>
        <v>36.980246573692497</v>
      </c>
    </row>
    <row r="42" spans="1:4" ht="15.75">
      <c r="A42" s="15" t="s">
        <v>42</v>
      </c>
      <c r="B42" s="16">
        <v>3813.8</v>
      </c>
      <c r="C42" s="17">
        <v>2761.6</v>
      </c>
      <c r="D42" s="18">
        <f t="shared" si="0"/>
        <v>72.410718967958459</v>
      </c>
    </row>
    <row r="43" spans="1:4" ht="15.75">
      <c r="A43" s="15" t="s">
        <v>78</v>
      </c>
      <c r="B43" s="16">
        <v>5177.3999999999996</v>
      </c>
      <c r="C43" s="17"/>
      <c r="D43" s="18"/>
    </row>
    <row r="44" spans="1:4" ht="15.75">
      <c r="A44" s="10" t="s">
        <v>43</v>
      </c>
      <c r="B44" s="11">
        <v>15535</v>
      </c>
      <c r="C44" s="13">
        <v>10785</v>
      </c>
      <c r="D44" s="12">
        <f t="shared" si="0"/>
        <v>69.423881557772773</v>
      </c>
    </row>
    <row r="45" spans="1:4" ht="15.75">
      <c r="A45" s="10" t="s">
        <v>44</v>
      </c>
      <c r="B45" s="11">
        <v>20778.099999999999</v>
      </c>
      <c r="C45" s="13">
        <v>2925</v>
      </c>
      <c r="D45" s="12">
        <f t="shared" si="0"/>
        <v>14.077321795544348</v>
      </c>
    </row>
    <row r="46" spans="1:4" ht="15.75">
      <c r="A46" s="23" t="s">
        <v>75</v>
      </c>
      <c r="B46" s="24">
        <v>564.4</v>
      </c>
      <c r="C46" s="25">
        <v>208.4</v>
      </c>
      <c r="D46" s="26">
        <f t="shared" si="0"/>
        <v>36.924167257264358</v>
      </c>
    </row>
    <row r="47" spans="1:4" ht="16.5" thickBot="1">
      <c r="A47" s="23" t="s">
        <v>45</v>
      </c>
      <c r="B47" s="24">
        <v>624.5</v>
      </c>
      <c r="C47" s="25">
        <v>513.29999999999995</v>
      </c>
      <c r="D47" s="26">
        <f t="shared" si="0"/>
        <v>82.193755004003194</v>
      </c>
    </row>
    <row r="48" spans="1:4" ht="16.5" thickBot="1">
      <c r="A48" s="19" t="s">
        <v>25</v>
      </c>
      <c r="B48" s="35">
        <f>B50+B52+B49+B51</f>
        <v>33533.1</v>
      </c>
      <c r="C48" s="36">
        <f>C50+C52+C49+C51</f>
        <v>17695</v>
      </c>
      <c r="D48" s="22">
        <v>0</v>
      </c>
    </row>
    <row r="49" spans="1:4" ht="15.75">
      <c r="A49" s="52" t="s">
        <v>73</v>
      </c>
      <c r="B49" s="57">
        <v>32.700000000000003</v>
      </c>
      <c r="C49" s="37">
        <v>11.1</v>
      </c>
      <c r="D49" s="49"/>
    </row>
    <row r="50" spans="1:4" ht="15.75">
      <c r="A50" s="10" t="s">
        <v>46</v>
      </c>
      <c r="B50" s="11">
        <v>9161.7999999999993</v>
      </c>
      <c r="C50" s="14">
        <v>6770</v>
      </c>
      <c r="D50" s="56">
        <f t="shared" si="0"/>
        <v>73.893776332161806</v>
      </c>
    </row>
    <row r="51" spans="1:4" ht="15.75">
      <c r="A51" s="23" t="s">
        <v>74</v>
      </c>
      <c r="B51" s="24">
        <v>3289</v>
      </c>
      <c r="C51" s="30">
        <v>2144</v>
      </c>
      <c r="D51" s="58"/>
    </row>
    <row r="52" spans="1:4" ht="32.25" thickBot="1">
      <c r="A52" s="46" t="s">
        <v>64</v>
      </c>
      <c r="B52" s="24">
        <v>21049.599999999999</v>
      </c>
      <c r="C52" s="48">
        <v>8769.9</v>
      </c>
      <c r="D52" s="50">
        <f t="shared" si="0"/>
        <v>41.66302447552448</v>
      </c>
    </row>
    <row r="53" spans="1:4" ht="16.5" thickBot="1">
      <c r="A53" s="19" t="s">
        <v>26</v>
      </c>
      <c r="B53" s="53">
        <f>B54+B55+B56+B57+B58</f>
        <v>503766.80000000005</v>
      </c>
      <c r="C53" s="39">
        <f>C54+C55+C57+C58+C56</f>
        <v>349541.6</v>
      </c>
      <c r="D53" s="38">
        <f t="shared" si="0"/>
        <v>69.385596668934895</v>
      </c>
    </row>
    <row r="54" spans="1:4" ht="15.75">
      <c r="A54" s="15" t="s">
        <v>47</v>
      </c>
      <c r="B54" s="16">
        <v>103875.1</v>
      </c>
      <c r="C54" s="54">
        <v>69777.600000000006</v>
      </c>
      <c r="D54" s="55">
        <f t="shared" si="0"/>
        <v>67.174520168933654</v>
      </c>
    </row>
    <row r="55" spans="1:4" ht="15.75">
      <c r="A55" s="10" t="s">
        <v>48</v>
      </c>
      <c r="B55" s="11">
        <v>354070.2</v>
      </c>
      <c r="C55" s="14">
        <v>245507.8</v>
      </c>
      <c r="D55" s="56">
        <f t="shared" si="0"/>
        <v>69.338735651856609</v>
      </c>
    </row>
    <row r="56" spans="1:4" ht="15.75">
      <c r="A56" s="10" t="s">
        <v>72</v>
      </c>
      <c r="B56" s="11">
        <v>18345.5</v>
      </c>
      <c r="C56" s="14">
        <v>13687.1</v>
      </c>
      <c r="D56" s="56">
        <f t="shared" si="0"/>
        <v>74.607396909323825</v>
      </c>
    </row>
    <row r="57" spans="1:4" ht="15.75">
      <c r="A57" s="10" t="s">
        <v>49</v>
      </c>
      <c r="B57" s="11">
        <v>6065.7</v>
      </c>
      <c r="C57" s="14">
        <v>4842</v>
      </c>
      <c r="D57" s="56">
        <f t="shared" si="0"/>
        <v>79.825906325733214</v>
      </c>
    </row>
    <row r="58" spans="1:4" ht="16.5" thickBot="1">
      <c r="A58" s="46" t="s">
        <v>50</v>
      </c>
      <c r="B58" s="24">
        <v>21410.3</v>
      </c>
      <c r="C58" s="48">
        <v>15727.1</v>
      </c>
      <c r="D58" s="50">
        <f t="shared" si="0"/>
        <v>73.455766617002098</v>
      </c>
    </row>
    <row r="59" spans="1:4" ht="16.5" thickBot="1">
      <c r="A59" s="19" t="s">
        <v>27</v>
      </c>
      <c r="B59" s="20">
        <f>B60+B61</f>
        <v>72466</v>
      </c>
      <c r="C59" s="21">
        <f>C60+C61</f>
        <v>48601.899999999994</v>
      </c>
      <c r="D59" s="22">
        <f t="shared" si="0"/>
        <v>67.068556288466311</v>
      </c>
    </row>
    <row r="60" spans="1:4" ht="15.75">
      <c r="A60" s="15" t="s">
        <v>51</v>
      </c>
      <c r="B60" s="16">
        <v>70883.8</v>
      </c>
      <c r="C60" s="31">
        <v>47424.2</v>
      </c>
      <c r="D60" s="18">
        <f t="shared" si="0"/>
        <v>66.904144529497572</v>
      </c>
    </row>
    <row r="61" spans="1:4" ht="16.5" thickBot="1">
      <c r="A61" s="23" t="s">
        <v>52</v>
      </c>
      <c r="B61" s="24">
        <v>1582.2</v>
      </c>
      <c r="C61" s="30">
        <v>1177.7</v>
      </c>
      <c r="D61" s="26">
        <f t="shared" si="0"/>
        <v>74.434331942864361</v>
      </c>
    </row>
    <row r="62" spans="1:4" ht="16.5" thickBot="1">
      <c r="A62" s="19" t="s">
        <v>28</v>
      </c>
      <c r="B62" s="20">
        <f>B63</f>
        <v>67.2</v>
      </c>
      <c r="C62" s="21">
        <f>C63</f>
        <v>67.2</v>
      </c>
      <c r="D62" s="22">
        <f t="shared" si="0"/>
        <v>100</v>
      </c>
    </row>
    <row r="63" spans="1:4" ht="16.5" thickBot="1">
      <c r="A63" s="27" t="s">
        <v>53</v>
      </c>
      <c r="B63" s="1">
        <v>67.2</v>
      </c>
      <c r="C63" s="32">
        <v>67.2</v>
      </c>
      <c r="D63" s="29">
        <f t="shared" si="0"/>
        <v>100</v>
      </c>
    </row>
    <row r="64" spans="1:4" ht="16.5" thickBot="1">
      <c r="A64" s="19" t="s">
        <v>29</v>
      </c>
      <c r="B64" s="20">
        <f>B65+B66+B67+B68+B69</f>
        <v>71411.899999999994</v>
      </c>
      <c r="C64" s="21">
        <f>C65+C66+C67+C68+C69</f>
        <v>45327.3</v>
      </c>
      <c r="D64" s="22">
        <f t="shared" si="0"/>
        <v>63.47303460627711</v>
      </c>
    </row>
    <row r="65" spans="1:4" ht="15.75">
      <c r="A65" s="15" t="s">
        <v>54</v>
      </c>
      <c r="B65" s="16">
        <v>780</v>
      </c>
      <c r="C65" s="31">
        <v>661</v>
      </c>
      <c r="D65" s="18">
        <f t="shared" si="0"/>
        <v>84.743589743589737</v>
      </c>
    </row>
    <row r="66" spans="1:4" ht="15.75">
      <c r="A66" s="10" t="s">
        <v>55</v>
      </c>
      <c r="B66" s="11">
        <v>30841.7</v>
      </c>
      <c r="C66" s="14">
        <v>21521.4</v>
      </c>
      <c r="D66" s="12">
        <f t="shared" si="0"/>
        <v>69.780200183517778</v>
      </c>
    </row>
    <row r="67" spans="1:4" ht="15.75">
      <c r="A67" s="10" t="s">
        <v>56</v>
      </c>
      <c r="B67" s="11">
        <v>24571</v>
      </c>
      <c r="C67" s="14">
        <v>12738.9</v>
      </c>
      <c r="D67" s="12">
        <f t="shared" si="0"/>
        <v>51.845264742989706</v>
      </c>
    </row>
    <row r="68" spans="1:4" ht="15.75">
      <c r="A68" s="10" t="s">
        <v>57</v>
      </c>
      <c r="B68" s="11">
        <v>6987</v>
      </c>
      <c r="C68" s="14">
        <v>5006.7</v>
      </c>
      <c r="D68" s="12">
        <f t="shared" si="0"/>
        <v>71.657363675397164</v>
      </c>
    </row>
    <row r="69" spans="1:4" ht="16.5" thickBot="1">
      <c r="A69" s="23" t="s">
        <v>58</v>
      </c>
      <c r="B69" s="24">
        <v>8232.2000000000007</v>
      </c>
      <c r="C69" s="30">
        <v>5399.3</v>
      </c>
      <c r="D69" s="26">
        <f t="shared" si="0"/>
        <v>65.587570758727921</v>
      </c>
    </row>
    <row r="70" spans="1:4" ht="16.5" thickBot="1">
      <c r="A70" s="19" t="s">
        <v>30</v>
      </c>
      <c r="B70" s="20">
        <f>B72+B71</f>
        <v>10464</v>
      </c>
      <c r="C70" s="20">
        <f>C72+C71</f>
        <v>7576.7000000000007</v>
      </c>
      <c r="D70" s="22">
        <f t="shared" si="0"/>
        <v>72.407301223241589</v>
      </c>
    </row>
    <row r="71" spans="1:4" ht="15.75">
      <c r="A71" s="52" t="s">
        <v>77</v>
      </c>
      <c r="B71" s="51">
        <v>8664</v>
      </c>
      <c r="C71" s="51">
        <v>6394.8</v>
      </c>
      <c r="D71" s="49"/>
    </row>
    <row r="72" spans="1:4" ht="16.5" thickBot="1">
      <c r="A72" s="46" t="s">
        <v>59</v>
      </c>
      <c r="B72" s="47">
        <v>1800</v>
      </c>
      <c r="C72" s="48">
        <v>1181.9000000000001</v>
      </c>
      <c r="D72" s="50">
        <f t="shared" si="0"/>
        <v>65.661111111111111</v>
      </c>
    </row>
    <row r="73" spans="1:4" ht="28.5" customHeight="1" thickBot="1">
      <c r="A73" s="42" t="s">
        <v>66</v>
      </c>
      <c r="B73" s="43">
        <f>B74</f>
        <v>1.3</v>
      </c>
      <c r="C73" s="44">
        <f>C74</f>
        <v>1.3</v>
      </c>
      <c r="D73" s="45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90272.9</v>
      </c>
      <c r="C75" s="21">
        <f>C76+C77</f>
        <v>64137.2</v>
      </c>
      <c r="D75" s="22">
        <f t="shared" si="0"/>
        <v>71.048121861599668</v>
      </c>
    </row>
    <row r="76" spans="1:4" ht="47.25">
      <c r="A76" s="15" t="s">
        <v>61</v>
      </c>
      <c r="B76" s="16">
        <v>56086.7</v>
      </c>
      <c r="C76" s="31">
        <v>40959.4</v>
      </c>
      <c r="D76" s="18">
        <f t="shared" si="0"/>
        <v>73.028721604230597</v>
      </c>
    </row>
    <row r="77" spans="1:4" ht="16.5" thickBot="1">
      <c r="A77" s="23" t="s">
        <v>62</v>
      </c>
      <c r="B77" s="24">
        <v>34186.199999999997</v>
      </c>
      <c r="C77" s="30">
        <v>23177.8</v>
      </c>
      <c r="D77" s="26">
        <f t="shared" si="0"/>
        <v>67.798702400383775</v>
      </c>
    </row>
    <row r="78" spans="1:4" ht="16.5" thickBot="1">
      <c r="A78" s="19" t="s">
        <v>63</v>
      </c>
      <c r="B78" s="33">
        <f>B27+B35+B37+B41+B48+B53+B59+B62+B64+B70+B73+B75</f>
        <v>895181.40000000014</v>
      </c>
      <c r="C78" s="34">
        <f>C27+C35+C37+C41+C48+C53+C59+C62+C64+C70+C75+C73</f>
        <v>595638.99999999988</v>
      </c>
      <c r="D78" s="22">
        <f t="shared" si="0"/>
        <v>66.538357477043178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petrovix</cp:lastModifiedBy>
  <cp:lastPrinted>2018-08-09T04:39:52Z</cp:lastPrinted>
  <dcterms:created xsi:type="dcterms:W3CDTF">2015-03-17T06:24:35Z</dcterms:created>
  <dcterms:modified xsi:type="dcterms:W3CDTF">2018-10-15T05:30:19Z</dcterms:modified>
</cp:coreProperties>
</file>