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5" i="1"/>
  <c r="B16"/>
  <c r="D21"/>
  <c r="C70"/>
  <c r="B41"/>
  <c r="B4"/>
  <c r="B27"/>
  <c r="C27"/>
  <c r="B70"/>
  <c r="C35"/>
  <c r="C37"/>
  <c r="C41"/>
  <c r="C48"/>
  <c r="C53"/>
  <c r="C59"/>
  <c r="C64"/>
  <c r="C73"/>
  <c r="C75"/>
  <c r="C4"/>
  <c r="D4" s="1"/>
  <c r="C16"/>
  <c r="B64"/>
  <c r="B37"/>
  <c r="C62"/>
  <c r="B59"/>
  <c r="D46"/>
  <c r="D22"/>
  <c r="B73"/>
  <c r="B62"/>
  <c r="B48"/>
  <c r="B75"/>
  <c r="B53"/>
  <c r="D56"/>
  <c r="D39"/>
  <c r="B35"/>
  <c r="D35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/>
  <c r="D62"/>
  <c r="D73" l="1"/>
  <c r="D75"/>
  <c r="D70"/>
  <c r="D64"/>
  <c r="D59"/>
  <c r="D53"/>
  <c r="D41"/>
  <c r="B78"/>
  <c r="D27"/>
  <c r="D16"/>
  <c r="C25"/>
  <c r="C78"/>
  <c r="D78" l="1"/>
  <c r="D25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<sst xmlns="http://schemas.openxmlformats.org/spreadsheetml/2006/main" count="81" uniqueCount="81">
  <si>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</si>
  <si>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</si>
  <si>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</si>
  <si>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</si>
  <si>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</si>
  <si>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</si>
  <si>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</si>
  <si>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</si>
  <si>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</si>
  <si>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</si>
  <si>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</si>
  <si>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</si>
  <si>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</si>
  <si>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</si>
  <si>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</si>
  <si>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</si>
  <si>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</si>
  <si>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</si>
  <si>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</si>
  <si>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</si>
  <si>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</si>
  <si>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</si>
  <si>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</si>
  <si>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</si>
  <si>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</si>
  <si>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</si>
  <si>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</si>
  <si>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</si>
  <si>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</si>
  <si>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</si>
  <si>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</si>
  <si>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</si>
  <si>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</si>
  <si>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</si>
  <si>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</si>
  <si>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</si>
  <si>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</si>
  <si>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</si>
  <si>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</si>
  <si>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</si>
  <si>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</si>
  <si>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</si>
  <si>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</si>
  <si>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</si>
  <si>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</si>
  <si>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</si>
  <si>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</si>
  <si>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</si>
  <si>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</si>
  <si>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</si>
  <si>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</si>
  <si>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</si>
  <si>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</si>
  <si>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</si>
  <si>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</si>
  <si>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</si>
  <si>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</si>
  <si>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</si>
  <si>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</si>
  <si>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</si>
  <si>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</si>
  <si>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</si>
  <si>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</si>
  <si>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</si>
  <si>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</si>
  <si>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</si>
  <si>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</si>
  <si>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</si>
  <si>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</si>
  <si>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</si>
  <si>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</si>
  <si>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</si>
  <si>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</si>
  <si>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</si>
  <si>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</si>
  <si>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</si>
  <si>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</si>
  <si>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</si>
  <si>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</si>
  <si>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Сведения по состоянию на 01.07.2018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</si>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</sst>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164" fontId="2" fillId="3" borderId="23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zoomScale="115" zoomScaleNormal="100" workbookViewId="0">
      <selection activeCell="H6" sqref="H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3" customWidth="1"/>
    <col min="6" max="6" width="9.140625" style="63"/>
    <col min="7" max="7" width="7.7109375" style="63" customWidth="1"/>
    <col min="8" max="16384" width="9.140625" style="63"/>
  </cols>
  <sheetData>
    <row r="1" spans="1:5" ht="15.75" thickBot="1">
      <c r="A1" s="3" t="s">
        <v>79</v>
      </c>
    </row>
    <row r="2" spans="1:5" ht="48" thickBot="1">
      <c r="A2" s="67" t="s">
        <v>0</v>
      </c>
      <c r="B2" s="68" t="s">
        <v>31</v>
      </c>
      <c r="C2" s="68" t="s">
        <v>32</v>
      </c>
      <c r="D2" s="69" t="s">
        <v>1</v>
      </c>
    </row>
    <row r="3" spans="1:5" ht="16.5" thickBot="1">
      <c r="A3" s="75" t="s">
        <v>2</v>
      </c>
      <c r="B3" s="76"/>
      <c r="C3" s="76"/>
      <c r="D3" s="77"/>
    </row>
    <row r="4" spans="1:5" ht="16.5" thickBot="1">
      <c r="A4" s="44" t="s">
        <v>3</v>
      </c>
      <c r="B4" s="45">
        <f>SUM(B5:B15)</f>
        <v>78583.3</v>
      </c>
      <c r="C4" s="45">
        <f>SUM(C5:C15)</f>
        <v>36823.5</v>
      </c>
      <c r="D4" s="24">
        <f>C4/B4*100</f>
        <v>46.859192729244</v>
      </c>
      <c r="E4" s="64"/>
    </row>
    <row r="5" spans="1:5" ht="16.5" thickBot="1">
      <c r="A5" s="70" t="s">
        <v>4</v>
      </c>
      <c r="B5" s="5">
        <v>40954</v>
      </c>
      <c r="C5" s="5">
        <v>18116.099999999999</v>
      </c>
      <c r="D5" s="71">
        <f>C5/B5*100</f>
        <v>44.235239537041551</v>
      </c>
    </row>
    <row r="6" spans="1:5" ht="32.25" thickBot="1">
      <c r="A6" s="70" t="s">
        <v>5</v>
      </c>
      <c r="B6" s="5">
        <v>248.9</v>
      </c>
      <c r="C6" s="5">
        <v>122.3</v>
      </c>
      <c r="D6" s="71">
        <f>C6/B6*100</f>
        <v>49.136199276817997</v>
      </c>
    </row>
    <row r="7" spans="1:5" ht="16.5" thickBot="1">
      <c r="A7" s="70" t="s">
        <v>6</v>
      </c>
      <c r="B7" s="5">
        <v>7949</v>
      </c>
      <c r="C7" s="5">
        <v>3776.2</v>
      </c>
      <c r="D7" s="71">
        <f t="shared" ref="D7:D78" si="0">C7/B7*100</f>
        <v>47.50534658447603</v>
      </c>
    </row>
    <row r="8" spans="1:5" ht="16.5" thickBot="1">
      <c r="A8" s="70" t="s">
        <v>7</v>
      </c>
      <c r="B8" s="5">
        <v>2100</v>
      </c>
      <c r="C8" s="5">
        <v>1381.8</v>
      </c>
      <c r="D8" s="71">
        <f t="shared" si="0"/>
        <v>65.8</v>
      </c>
    </row>
    <row r="9" spans="1:5" ht="32.25" thickBot="1">
      <c r="A9" s="70" t="s">
        <v>71</v>
      </c>
      <c r="B9" s="5"/>
      <c r="C9" s="5"/>
      <c r="D9" s="71"/>
    </row>
    <row r="10" spans="1:5" ht="32.25" thickBot="1">
      <c r="A10" s="70" t="s">
        <v>8</v>
      </c>
      <c r="B10" s="5">
        <v>11200</v>
      </c>
      <c r="C10" s="5">
        <v>5133.6000000000004</v>
      </c>
      <c r="D10" s="71">
        <f t="shared" si="0"/>
        <v>45.835714285714289</v>
      </c>
    </row>
    <row r="11" spans="1:5" ht="16.5" thickBot="1">
      <c r="A11" s="70" t="s">
        <v>9</v>
      </c>
      <c r="B11" s="5">
        <v>200</v>
      </c>
      <c r="C11" s="5">
        <v>139.19999999999999</v>
      </c>
      <c r="D11" s="71">
        <f t="shared" si="0"/>
        <v>69.599999999999994</v>
      </c>
    </row>
    <row r="12" spans="1:5" ht="32.25" thickBot="1">
      <c r="A12" s="70" t="s">
        <v>10</v>
      </c>
      <c r="B12" s="5">
        <v>13981.4</v>
      </c>
      <c r="C12" s="7">
        <v>6617.6</v>
      </c>
      <c r="D12" s="71">
        <f t="shared" si="0"/>
        <v>47.331454646888012</v>
      </c>
    </row>
    <row r="13" spans="1:5" ht="32.25" thickBot="1">
      <c r="A13" s="70" t="s">
        <v>11</v>
      </c>
      <c r="B13" s="5">
        <v>1000</v>
      </c>
      <c r="C13" s="6">
        <v>409.1</v>
      </c>
      <c r="D13" s="71">
        <f t="shared" si="0"/>
        <v>40.910000000000004</v>
      </c>
    </row>
    <row r="14" spans="1:5" ht="16.5" thickBot="1">
      <c r="A14" s="70" t="s">
        <v>13</v>
      </c>
      <c r="B14" s="5">
        <v>850</v>
      </c>
      <c r="C14" s="6">
        <v>1052.4000000000001</v>
      </c>
      <c r="D14" s="71">
        <f t="shared" si="0"/>
        <v>123.81176470588235</v>
      </c>
    </row>
    <row r="15" spans="1:5" ht="16.5" thickBot="1">
      <c r="A15" s="72" t="s">
        <v>12</v>
      </c>
      <c r="B15" s="42">
        <v>100</v>
      </c>
      <c r="C15" s="43">
        <v>75.2</v>
      </c>
      <c r="D15" s="31">
        <f t="shared" si="0"/>
        <v>75.2</v>
      </c>
    </row>
    <row r="16" spans="1:5" ht="16.5" thickBot="1">
      <c r="A16" s="44" t="s">
        <v>14</v>
      </c>
      <c r="B16" s="74">
        <f>SUM(B17:B24)</f>
        <v>789770.70000000007</v>
      </c>
      <c r="C16" s="45">
        <f>SUM(C17:C24)</f>
        <v>404926.39999999997</v>
      </c>
      <c r="D16" s="24">
        <f t="shared" si="0"/>
        <v>51.271388011735553</v>
      </c>
    </row>
    <row r="17" spans="1:11" ht="32.25" thickBot="1">
      <c r="A17" s="70" t="s">
        <v>15</v>
      </c>
      <c r="B17" s="10">
        <v>280012.5</v>
      </c>
      <c r="C17" s="5">
        <v>146688.20000000001</v>
      </c>
      <c r="D17" s="71">
        <f t="shared" si="0"/>
        <v>52.386304182848988</v>
      </c>
      <c r="E17" s="65"/>
    </row>
    <row r="18" spans="1:11" ht="48" thickBot="1">
      <c r="A18" s="70" t="s">
        <v>16</v>
      </c>
      <c r="B18" s="10">
        <v>80082.5</v>
      </c>
      <c r="C18" s="5">
        <v>17874</v>
      </c>
      <c r="D18" s="71">
        <f t="shared" si="0"/>
        <v>22.319483033122093</v>
      </c>
    </row>
    <row r="19" spans="1:11" ht="32.25" thickBot="1">
      <c r="A19" s="70" t="s">
        <v>17</v>
      </c>
      <c r="B19" s="10">
        <v>420881.1</v>
      </c>
      <c r="C19" s="5">
        <v>239897.3</v>
      </c>
      <c r="D19" s="71">
        <f t="shared" si="0"/>
        <v>56.99882936059614</v>
      </c>
    </row>
    <row r="20" spans="1:11" ht="16.5" thickBot="1">
      <c r="A20" s="70" t="s">
        <v>18</v>
      </c>
      <c r="B20" s="10">
        <v>9454.7999999999993</v>
      </c>
      <c r="C20" s="6">
        <v>1251</v>
      </c>
      <c r="D20" s="71">
        <f t="shared" si="0"/>
        <v>13.231374539916235</v>
      </c>
    </row>
    <row r="21" spans="1:11" ht="32.25" thickBot="1">
      <c r="A21" s="70" t="s">
        <v>80</v>
      </c>
      <c r="B21" s="10">
        <v>92.5</v>
      </c>
      <c r="C21" s="6">
        <v>92.5</v>
      </c>
      <c r="D21" s="71">
        <f t="shared" si="0"/>
        <v>100</v>
      </c>
    </row>
    <row r="22" spans="1:11" ht="16.5" thickBot="1">
      <c r="A22" s="70" t="s">
        <v>70</v>
      </c>
      <c r="B22" s="10">
        <v>543.4</v>
      </c>
      <c r="C22" s="6">
        <v>447.5</v>
      </c>
      <c r="D22" s="71">
        <f t="shared" si="0"/>
        <v>82.351858667648145</v>
      </c>
    </row>
    <row r="23" spans="1:11" ht="63.75" thickBot="1">
      <c r="A23" s="70" t="s">
        <v>19</v>
      </c>
      <c r="B23" s="10">
        <v>2937.1</v>
      </c>
      <c r="C23" s="6">
        <v>2937.1</v>
      </c>
      <c r="D23" s="71">
        <f t="shared" si="0"/>
        <v>100</v>
      </c>
    </row>
    <row r="24" spans="1:11" ht="48" thickBot="1">
      <c r="A24" s="70" t="s">
        <v>20</v>
      </c>
      <c r="B24" s="10">
        <v>-4233.2</v>
      </c>
      <c r="C24" s="5">
        <v>-4261.2</v>
      </c>
      <c r="D24" s="71">
        <f t="shared" si="0"/>
        <v>100.66143815553245</v>
      </c>
      <c r="E24" s="65"/>
    </row>
    <row r="25" spans="1:11" ht="16.5" thickBot="1">
      <c r="A25" s="73" t="s">
        <v>21</v>
      </c>
      <c r="B25" s="11">
        <f>B4+B16</f>
        <v>868354.00000000012</v>
      </c>
      <c r="C25" s="9">
        <f>C4+C16</f>
        <v>441749.89999999997</v>
      </c>
      <c r="D25" s="71">
        <f t="shared" si="0"/>
        <v>50.872098245646349</v>
      </c>
      <c r="E25" s="65"/>
    </row>
    <row r="26" spans="1:11" ht="16.5" thickBot="1">
      <c r="A26" s="75" t="s">
        <v>69</v>
      </c>
      <c r="B26" s="76"/>
      <c r="C26" s="76"/>
      <c r="D26" s="77"/>
      <c r="E26" s="66"/>
      <c r="F26" s="66"/>
      <c r="G26" s="66"/>
      <c r="H26" s="66"/>
      <c r="I26" s="66"/>
      <c r="J26" s="66"/>
      <c r="K26" s="66"/>
    </row>
    <row r="27" spans="1:11" ht="16.5" thickBot="1">
      <c r="A27" s="21" t="s">
        <v>33</v>
      </c>
      <c r="B27" s="22">
        <f>B28+B29+B30+B31+B32+B33+B34</f>
        <v>59534.3</v>
      </c>
      <c r="C27" s="23">
        <f>C28+C29+C30+C32+E2936+C34</f>
        <v>27676.199999999997</v>
      </c>
      <c r="D27" s="24">
        <f t="shared" si="0"/>
        <v>46.487822986076928</v>
      </c>
      <c r="E27" s="66"/>
      <c r="F27" s="66"/>
      <c r="G27" s="66"/>
      <c r="H27" s="66"/>
      <c r="I27" s="66"/>
      <c r="J27" s="66"/>
      <c r="K27" s="66"/>
    </row>
    <row r="28" spans="1:11" ht="47.25">
      <c r="A28" s="17" t="s">
        <v>34</v>
      </c>
      <c r="B28" s="18">
        <v>940.5</v>
      </c>
      <c r="C28" s="19">
        <v>500</v>
      </c>
      <c r="D28" s="20">
        <f t="shared" si="0"/>
        <v>53.163211057947905</v>
      </c>
    </row>
    <row r="29" spans="1:11" ht="63">
      <c r="A29" s="12" t="s">
        <v>35</v>
      </c>
      <c r="B29" s="13">
        <v>901.2</v>
      </c>
      <c r="C29" s="15">
        <v>452.7</v>
      </c>
      <c r="D29" s="14">
        <f t="shared" si="0"/>
        <v>50.233022636484684</v>
      </c>
    </row>
    <row r="30" spans="1:11" ht="63">
      <c r="A30" s="12" t="s">
        <v>36</v>
      </c>
      <c r="B30" s="13">
        <v>15649.9</v>
      </c>
      <c r="C30" s="15">
        <v>7855.8</v>
      </c>
      <c r="D30" s="14">
        <f t="shared" si="0"/>
        <v>50.197125860229143</v>
      </c>
    </row>
    <row r="31" spans="1:11" ht="15.75">
      <c r="A31" s="12" t="s">
        <v>76</v>
      </c>
      <c r="B31" s="13">
        <v>3</v>
      </c>
      <c r="C31" s="15"/>
      <c r="D31" s="14"/>
    </row>
    <row r="32" spans="1:11" ht="47.25">
      <c r="A32" s="12" t="s">
        <v>37</v>
      </c>
      <c r="B32" s="13">
        <v>7008.1</v>
      </c>
      <c r="C32" s="15">
        <v>3405.3</v>
      </c>
      <c r="D32" s="14">
        <f t="shared" si="0"/>
        <v>48.590916225510483</v>
      </c>
    </row>
    <row r="33" spans="1:4" ht="15.75">
      <c r="A33" s="12" t="s">
        <v>38</v>
      </c>
      <c r="B33" s="13">
        <v>177.7</v>
      </c>
      <c r="C33" s="15"/>
      <c r="D33" s="14">
        <f t="shared" si="0"/>
        <v>0</v>
      </c>
    </row>
    <row r="34" spans="1:4" ht="16.5" thickBot="1">
      <c r="A34" s="25" t="s">
        <v>39</v>
      </c>
      <c r="B34" s="26">
        <v>34853.9</v>
      </c>
      <c r="C34" s="27">
        <v>15462.4</v>
      </c>
      <c r="D34" s="28">
        <f t="shared" si="0"/>
        <v>44.363471519686456</v>
      </c>
    </row>
    <row r="35" spans="1:4" ht="16.5" thickBot="1">
      <c r="A35" s="21" t="s">
        <v>22</v>
      </c>
      <c r="B35" s="22">
        <f>B36</f>
        <v>1163.5999999999999</v>
      </c>
      <c r="C35" s="23">
        <f>C36</f>
        <v>521</v>
      </c>
      <c r="D35" s="24">
        <f t="shared" si="0"/>
        <v>44.774836713647304</v>
      </c>
    </row>
    <row r="36" spans="1:4" ht="16.5" thickBot="1">
      <c r="A36" s="29" t="s">
        <v>40</v>
      </c>
      <c r="B36" s="1">
        <v>1163.5999999999999</v>
      </c>
      <c r="C36" s="30">
        <v>521</v>
      </c>
      <c r="D36" s="31">
        <f t="shared" si="0"/>
        <v>44.774836713647304</v>
      </c>
    </row>
    <row r="37" spans="1:4" ht="32.25" thickBot="1">
      <c r="A37" s="21" t="s">
        <v>23</v>
      </c>
      <c r="B37" s="22">
        <f>B38+B39+B40</f>
        <v>3664.2999999999997</v>
      </c>
      <c r="C37" s="23">
        <f>C38+C39+C40</f>
        <v>1464.7</v>
      </c>
      <c r="D37" s="24">
        <f t="shared" si="0"/>
        <v>39.972163851213061</v>
      </c>
    </row>
    <row r="38" spans="1:4" ht="47.25">
      <c r="A38" s="17" t="s">
        <v>41</v>
      </c>
      <c r="B38" s="18">
        <v>3115.2</v>
      </c>
      <c r="C38" s="19">
        <v>990.6</v>
      </c>
      <c r="D38" s="20">
        <f t="shared" si="0"/>
        <v>31.798921417565492</v>
      </c>
    </row>
    <row r="39" spans="1:4" ht="15.75">
      <c r="A39" s="12" t="s">
        <v>68</v>
      </c>
      <c r="B39" s="13">
        <v>474.1</v>
      </c>
      <c r="C39" s="15">
        <v>474.1</v>
      </c>
      <c r="D39" s="14">
        <f t="shared" si="0"/>
        <v>100</v>
      </c>
    </row>
    <row r="40" spans="1:4" ht="33" customHeight="1" thickBot="1">
      <c r="A40" s="25" t="s">
        <v>65</v>
      </c>
      <c r="B40" s="26">
        <v>75</v>
      </c>
      <c r="C40" s="27">
        <v>0</v>
      </c>
      <c r="D40" s="28">
        <f t="shared" si="0"/>
        <v>0</v>
      </c>
    </row>
    <row r="41" spans="1:4" ht="16.5" thickBot="1">
      <c r="A41" s="21" t="s">
        <v>24</v>
      </c>
      <c r="B41" s="22">
        <f>B42+B44+B45+B47+B46+B43</f>
        <v>46278.7</v>
      </c>
      <c r="C41" s="23">
        <f>C42+C44+C45+C47+C46</f>
        <v>9748</v>
      </c>
      <c r="D41" s="24">
        <f t="shared" si="0"/>
        <v>21.063685885731452</v>
      </c>
    </row>
    <row r="42" spans="1:4" ht="15.75">
      <c r="A42" s="17" t="s">
        <v>42</v>
      </c>
      <c r="B42" s="18">
        <v>3599.3</v>
      </c>
      <c r="C42" s="19">
        <v>1748.9</v>
      </c>
      <c r="D42" s="20">
        <f t="shared" si="0"/>
        <v>48.590003611813408</v>
      </c>
    </row>
    <row r="43" spans="1:4" ht="15.75">
      <c r="A43" s="17" t="s">
        <v>78</v>
      </c>
      <c r="B43" s="18">
        <v>5177.3999999999996</v>
      </c>
      <c r="C43" s="19"/>
      <c r="D43" s="20"/>
    </row>
    <row r="44" spans="1:4" ht="15.75">
      <c r="A44" s="12" t="s">
        <v>43</v>
      </c>
      <c r="B44" s="13">
        <v>15535</v>
      </c>
      <c r="C44" s="15">
        <v>6049.1</v>
      </c>
      <c r="D44" s="14">
        <f t="shared" si="0"/>
        <v>38.938525909237207</v>
      </c>
    </row>
    <row r="45" spans="1:4" ht="15.75">
      <c r="A45" s="12" t="s">
        <v>44</v>
      </c>
      <c r="B45" s="13">
        <v>20778.099999999999</v>
      </c>
      <c r="C45" s="15">
        <v>1950</v>
      </c>
      <c r="D45" s="14">
        <f t="shared" si="0"/>
        <v>9.384881197029566</v>
      </c>
    </row>
    <row r="46" spans="1:4" ht="15.75">
      <c r="A46" s="25" t="s">
        <v>75</v>
      </c>
      <c r="B46" s="26">
        <v>564.4</v>
      </c>
      <c r="C46" s="27"/>
      <c r="D46" s="28">
        <f t="shared" si="0"/>
        <v>0</v>
      </c>
    </row>
    <row r="47" spans="1:4" ht="16.5" thickBot="1">
      <c r="A47" s="25" t="s">
        <v>45</v>
      </c>
      <c r="B47" s="26">
        <v>624.5</v>
      </c>
      <c r="C47" s="27"/>
      <c r="D47" s="28">
        <f t="shared" si="0"/>
        <v>0</v>
      </c>
    </row>
    <row r="48" spans="1:4" ht="16.5" thickBot="1">
      <c r="A48" s="21" t="s">
        <v>25</v>
      </c>
      <c r="B48" s="37">
        <f>B50+B52+B49+B51</f>
        <v>25924.399999999998</v>
      </c>
      <c r="C48" s="38">
        <f>C50+C52+C49+C51</f>
        <v>4381.6000000000004</v>
      </c>
      <c r="D48" s="24">
        <v>0</v>
      </c>
    </row>
    <row r="49" spans="1:4" ht="15.75">
      <c r="A49" s="56" t="s">
        <v>73</v>
      </c>
      <c r="B49" s="61">
        <v>36</v>
      </c>
      <c r="C49" s="39">
        <v>6.3</v>
      </c>
      <c r="D49" s="53"/>
    </row>
    <row r="50" spans="1:4" ht="15.75">
      <c r="A50" s="12" t="s">
        <v>46</v>
      </c>
      <c r="B50" s="13">
        <v>9161.7999999999993</v>
      </c>
      <c r="C50" s="16">
        <v>4375.3</v>
      </c>
      <c r="D50" s="60">
        <f t="shared" si="0"/>
        <v>47.755899495732287</v>
      </c>
    </row>
    <row r="51" spans="1:4" ht="15.75">
      <c r="A51" s="25" t="s">
        <v>74</v>
      </c>
      <c r="B51" s="26">
        <v>0</v>
      </c>
      <c r="C51" s="32"/>
      <c r="D51" s="62"/>
    </row>
    <row r="52" spans="1:4" ht="32.25" thickBot="1">
      <c r="A52" s="50" t="s">
        <v>64</v>
      </c>
      <c r="B52" s="26">
        <v>16726.599999999999</v>
      </c>
      <c r="C52" s="52"/>
      <c r="D52" s="54">
        <f t="shared" si="0"/>
        <v>0</v>
      </c>
    </row>
    <row r="53" spans="1:4" ht="16.5" thickBot="1">
      <c r="A53" s="21" t="s">
        <v>26</v>
      </c>
      <c r="B53" s="57">
        <f>B54+B55+B56+B57+B58</f>
        <v>497699.4</v>
      </c>
      <c r="C53" s="41">
        <f>C54+C55+C57+C58+C56</f>
        <v>266117.69999999995</v>
      </c>
      <c r="D53" s="40">
        <f t="shared" si="0"/>
        <v>53.469564158606566</v>
      </c>
    </row>
    <row r="54" spans="1:4" ht="15.75">
      <c r="A54" s="17" t="s">
        <v>47</v>
      </c>
      <c r="B54" s="18">
        <v>103162</v>
      </c>
      <c r="C54" s="58">
        <v>49983.199999999997</v>
      </c>
      <c r="D54" s="59">
        <f t="shared" si="0"/>
        <v>48.451173881855716</v>
      </c>
    </row>
    <row r="55" spans="1:4" ht="15.75">
      <c r="A55" s="12" t="s">
        <v>48</v>
      </c>
      <c r="B55" s="13">
        <v>349549.3</v>
      </c>
      <c r="C55" s="16">
        <v>194000.4</v>
      </c>
      <c r="D55" s="60">
        <f t="shared" si="0"/>
        <v>55.500154055522358</v>
      </c>
    </row>
    <row r="56" spans="1:4" ht="15.75">
      <c r="A56" s="12" t="s">
        <v>72</v>
      </c>
      <c r="B56" s="13">
        <v>17594.7</v>
      </c>
      <c r="C56" s="16">
        <v>10090.9</v>
      </c>
      <c r="D56" s="60">
        <f t="shared" si="0"/>
        <v>57.351929842509385</v>
      </c>
    </row>
    <row r="57" spans="1:4" ht="15.75">
      <c r="A57" s="12" t="s">
        <v>49</v>
      </c>
      <c r="B57" s="13">
        <v>6065.7</v>
      </c>
      <c r="C57" s="16">
        <v>2906.3</v>
      </c>
      <c r="D57" s="60">
        <f t="shared" si="0"/>
        <v>47.913678553176062</v>
      </c>
    </row>
    <row r="58" spans="1:4" ht="16.5" thickBot="1">
      <c r="A58" s="50" t="s">
        <v>50</v>
      </c>
      <c r="B58" s="26">
        <v>21327.7</v>
      </c>
      <c r="C58" s="52">
        <v>9136.9</v>
      </c>
      <c r="D58" s="54">
        <f t="shared" si="0"/>
        <v>42.840531327803745</v>
      </c>
    </row>
    <row r="59" spans="1:4" ht="16.5" thickBot="1">
      <c r="A59" s="21" t="s">
        <v>27</v>
      </c>
      <c r="B59" s="22">
        <f>B60+B61</f>
        <v>69657.5</v>
      </c>
      <c r="C59" s="23">
        <f>C60+C61</f>
        <v>30905.1</v>
      </c>
      <c r="D59" s="24">
        <f t="shared" si="0"/>
        <v>44.367225352618163</v>
      </c>
    </row>
    <row r="60" spans="1:4" ht="15.75">
      <c r="A60" s="17" t="s">
        <v>51</v>
      </c>
      <c r="B60" s="18">
        <v>68075.3</v>
      </c>
      <c r="C60" s="33">
        <v>30191.5</v>
      </c>
      <c r="D60" s="20">
        <f t="shared" si="0"/>
        <v>44.350153433036645</v>
      </c>
    </row>
    <row r="61" spans="1:4" ht="16.5" thickBot="1">
      <c r="A61" s="25" t="s">
        <v>52</v>
      </c>
      <c r="B61" s="26">
        <v>1582.2</v>
      </c>
      <c r="C61" s="32">
        <v>713.6</v>
      </c>
      <c r="D61" s="28">
        <f t="shared" si="0"/>
        <v>45.10175704714954</v>
      </c>
    </row>
    <row r="62" spans="1:4" ht="16.5" thickBot="1">
      <c r="A62" s="21" t="s">
        <v>28</v>
      </c>
      <c r="B62" s="22">
        <f>B63</f>
        <v>67.2</v>
      </c>
      <c r="C62" s="23">
        <f>C63</f>
        <v>0</v>
      </c>
      <c r="D62" s="24">
        <f t="shared" si="0"/>
        <v>0</v>
      </c>
    </row>
    <row r="63" spans="1:4" ht="16.5" thickBot="1">
      <c r="A63" s="29" t="s">
        <v>53</v>
      </c>
      <c r="B63" s="1">
        <v>67.2</v>
      </c>
      <c r="C63" s="34"/>
      <c r="D63" s="31">
        <f t="shared" si="0"/>
        <v>0</v>
      </c>
    </row>
    <row r="64" spans="1:4" ht="16.5" thickBot="1">
      <c r="A64" s="21" t="s">
        <v>29</v>
      </c>
      <c r="B64" s="22">
        <f>B65+B66+B67+B68+B69</f>
        <v>67480.2</v>
      </c>
      <c r="C64" s="23">
        <f>C65+C66+C67+C68+C69</f>
        <v>32279.399999999998</v>
      </c>
      <c r="D64" s="24">
        <f t="shared" si="0"/>
        <v>47.835365040411851</v>
      </c>
    </row>
    <row r="65" spans="1:4" ht="15.75">
      <c r="A65" s="17" t="s">
        <v>54</v>
      </c>
      <c r="B65" s="18">
        <v>780</v>
      </c>
      <c r="C65" s="33">
        <v>441</v>
      </c>
      <c r="D65" s="20">
        <f t="shared" si="0"/>
        <v>56.53846153846154</v>
      </c>
    </row>
    <row r="66" spans="1:4" ht="15.75">
      <c r="A66" s="12" t="s">
        <v>55</v>
      </c>
      <c r="B66" s="13">
        <v>27314.7</v>
      </c>
      <c r="C66" s="16">
        <v>14477</v>
      </c>
      <c r="D66" s="14">
        <f t="shared" si="0"/>
        <v>53.000765155758621</v>
      </c>
    </row>
    <row r="67" spans="1:4" ht="15.75">
      <c r="A67" s="12" t="s">
        <v>56</v>
      </c>
      <c r="B67" s="13">
        <v>24571</v>
      </c>
      <c r="C67" s="16">
        <v>11986.6</v>
      </c>
      <c r="D67" s="14">
        <f t="shared" si="0"/>
        <v>48.783525294045823</v>
      </c>
    </row>
    <row r="68" spans="1:4" ht="15.75">
      <c r="A68" s="12" t="s">
        <v>57</v>
      </c>
      <c r="B68" s="13">
        <v>6987</v>
      </c>
      <c r="C68" s="16">
        <v>1782</v>
      </c>
      <c r="D68" s="14">
        <f t="shared" si="0"/>
        <v>25.504508372692143</v>
      </c>
    </row>
    <row r="69" spans="1:4" ht="16.5" thickBot="1">
      <c r="A69" s="25" t="s">
        <v>58</v>
      </c>
      <c r="B69" s="26">
        <v>7827.5</v>
      </c>
      <c r="C69" s="32">
        <v>3592.8</v>
      </c>
      <c r="D69" s="28">
        <f t="shared" si="0"/>
        <v>45.89971255190035</v>
      </c>
    </row>
    <row r="70" spans="1:4" ht="16.5" thickBot="1">
      <c r="A70" s="21" t="s">
        <v>30</v>
      </c>
      <c r="B70" s="22">
        <f>B72+B71</f>
        <v>10263.4</v>
      </c>
      <c r="C70" s="22">
        <f>C72+C71</f>
        <v>4437.9000000000005</v>
      </c>
      <c r="D70" s="24">
        <f t="shared" si="0"/>
        <v>43.240056901221827</v>
      </c>
    </row>
    <row r="71" spans="1:4" ht="15.75">
      <c r="A71" s="56" t="s">
        <v>77</v>
      </c>
      <c r="B71" s="55">
        <v>8523.4</v>
      </c>
      <c r="C71" s="55">
        <v>4164.3</v>
      </c>
      <c r="D71" s="53"/>
    </row>
    <row r="72" spans="1:4" ht="16.5" thickBot="1">
      <c r="A72" s="50" t="s">
        <v>59</v>
      </c>
      <c r="B72" s="51">
        <v>1740</v>
      </c>
      <c r="C72" s="52">
        <v>273.60000000000002</v>
      </c>
      <c r="D72" s="54">
        <f t="shared" si="0"/>
        <v>15.724137931034484</v>
      </c>
    </row>
    <row r="73" spans="1:4" ht="28.5" customHeight="1" thickBot="1">
      <c r="A73" s="46" t="s">
        <v>66</v>
      </c>
      <c r="B73" s="47">
        <f>B74</f>
        <v>1.3</v>
      </c>
      <c r="C73" s="48">
        <f>C74</f>
        <v>1.3</v>
      </c>
      <c r="D73" s="49">
        <f t="shared" si="0"/>
        <v>100</v>
      </c>
    </row>
    <row r="74" spans="1:4" ht="30" customHeight="1" thickBot="1">
      <c r="A74" s="29" t="s">
        <v>67</v>
      </c>
      <c r="B74" s="1">
        <v>1.3</v>
      </c>
      <c r="C74" s="34">
        <v>1.3</v>
      </c>
      <c r="D74" s="31">
        <f t="shared" si="0"/>
        <v>100</v>
      </c>
    </row>
    <row r="75" spans="1:4" ht="48" thickBot="1">
      <c r="A75" s="21" t="s">
        <v>60</v>
      </c>
      <c r="B75" s="22">
        <f>B76+B77</f>
        <v>90905.9</v>
      </c>
      <c r="C75" s="23">
        <f>C76+C77</f>
        <v>44631</v>
      </c>
      <c r="D75" s="24">
        <f t="shared" si="0"/>
        <v>49.095823263396547</v>
      </c>
    </row>
    <row r="76" spans="1:4" ht="47.25">
      <c r="A76" s="17" t="s">
        <v>61</v>
      </c>
      <c r="B76" s="18">
        <v>56086.7</v>
      </c>
      <c r="C76" s="33">
        <v>28099.200000000001</v>
      </c>
      <c r="D76" s="20">
        <f t="shared" si="0"/>
        <v>50.099577974814004</v>
      </c>
    </row>
    <row r="77" spans="1:4" ht="16.5" thickBot="1">
      <c r="A77" s="25" t="s">
        <v>62</v>
      </c>
      <c r="B77" s="26">
        <v>34819.199999999997</v>
      </c>
      <c r="C77" s="32">
        <v>16531.8</v>
      </c>
      <c r="D77" s="28">
        <f t="shared" si="0"/>
        <v>47.478977116073892</v>
      </c>
    </row>
    <row r="78" spans="1:4" ht="16.5" thickBot="1">
      <c r="A78" s="21" t="s">
        <v>63</v>
      </c>
      <c r="B78" s="35">
        <f>B27+B35+B37+B41+B48+B53+B59+B62+B64+B70+B73+B75</f>
        <v>872640.2</v>
      </c>
      <c r="C78" s="36">
        <f>C27+C35+C37+C41+C48+C53+C59+C62+C64+C70+C75+C73</f>
        <v>422163.89999999997</v>
      </c>
      <c r="D78" s="24">
        <f t="shared" si="0"/>
        <v>48.377773565783464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2018-07-11T01:26:19Z</cp:lastPrinted>
  <dcterms:created xsi:type="dcterms:W3CDTF">2015-03-17T06:24:35Z</dcterms:created>
  <dcterms:modified xsi:type="dcterms:W3CDTF">2018-07-11T01:26:22Z</dcterms:modified>
</cp:coreProperties>
</file>