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5" i="1"/>
  <c r="B58"/>
  <c r="B53"/>
  <c r="B48"/>
  <c r="B35"/>
  <c r="B33"/>
  <c r="B25"/>
  <c r="D30"/>
  <c r="D26"/>
  <c r="C44"/>
  <c r="D67"/>
  <c r="D66"/>
  <c r="B44"/>
  <c r="D45"/>
  <c r="C35"/>
  <c r="D35" s="1"/>
  <c r="D38"/>
  <c r="B15"/>
  <c r="C58"/>
  <c r="D58"/>
  <c r="C25"/>
  <c r="C33"/>
  <c r="C39"/>
  <c r="C48"/>
  <c r="C53"/>
  <c r="C64"/>
  <c r="C68"/>
  <c r="C4"/>
  <c r="B4"/>
  <c r="B39"/>
  <c r="D39" s="1"/>
  <c r="B68"/>
  <c r="B64"/>
  <c r="C56"/>
  <c r="C71" s="1"/>
  <c r="D71" s="1"/>
  <c r="B56"/>
  <c r="D47"/>
  <c r="D29"/>
  <c r="C23"/>
  <c r="D22"/>
  <c r="D21"/>
  <c r="D19"/>
  <c r="D18"/>
  <c r="D17"/>
  <c r="D16"/>
  <c r="D14"/>
  <c r="D13"/>
  <c r="D12"/>
  <c r="D11"/>
  <c r="D10"/>
  <c r="D9"/>
  <c r="D8"/>
  <c r="D6"/>
  <c r="D5"/>
  <c r="D70"/>
  <c r="D69"/>
  <c r="D65"/>
  <c r="D64"/>
  <c r="D63"/>
  <c r="D62"/>
  <c r="D61"/>
  <c r="D60"/>
  <c r="D59"/>
  <c r="D57"/>
  <c r="D55"/>
  <c r="D54"/>
  <c r="D53"/>
  <c r="D52"/>
  <c r="D51"/>
  <c r="D50"/>
  <c r="D49"/>
  <c r="D48"/>
  <c r="D46"/>
  <c r="D31"/>
  <c r="D28"/>
  <c r="D27"/>
  <c r="D25"/>
  <c r="D44"/>
  <c r="D43"/>
  <c r="D42"/>
  <c r="D41"/>
  <c r="D40"/>
  <c r="D36"/>
  <c r="D34"/>
  <c r="D32"/>
  <c r="D7"/>
  <c r="D68"/>
  <c r="B71"/>
  <c r="D33"/>
  <c r="B23"/>
  <c r="D23"/>
  <c r="D15"/>
  <c r="D4"/>
  <c r="D56" l="1"/>
</calcChain>
</file>

<file path=xl/sharedStrings.xml><?xml version="1.0" encoding="utf-8"?>
<sst xmlns="http://schemas.openxmlformats.org/spreadsheetml/2006/main" count="74" uniqueCount="74">
  <si>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</si>
  <si>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</si>
  <si>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</si>
  <si>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</si>
  <si>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</si>
  <si>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</si>
  <si>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</si>
  <si>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</si>
  <si>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</si>
  <si>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</si>
  <si>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</si>
  <si>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</si>
  <si>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</si>
  <si>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</si>
  <si>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</si>
  <si>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</si>
  <si>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</si>
  <si>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</si>
  <si>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</si>
  <si>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</si>
  <si>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</si>
  <si>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</si>
  <si>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</si>
  <si>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</si>
  <si>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</si>
  <si>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</si>
  <si>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</si>
  <si>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</si>
  <si>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</si>
  <si>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</si>
  <si>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</si>
  <si>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</si>
  <si>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</si>
  <si>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</si>
  <si>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</si>
  <si>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</si>
  <si>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</si>
  <si>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</si>
  <si>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</si>
  <si>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</si>
  <si>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</si>
  <si>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</si>
  <si>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</si>
  <si>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</si>
  <si>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</si>
  <si>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</si>
  <si>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</si>
  <si>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</si>
  <si>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</si>
  <si>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</si>
  <si>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</si>
  <si>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</si>
  <si>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</si>
  <si>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</si>
  <si>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</si>
  <si>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</si>
  <si>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</si>
  <si>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</si>
  <si>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</si>
  <si>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</si>
  <si>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</si>
  <si>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</si>
  <si>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</si>
  <si>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</si>
  <si>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</si>
  <si>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</si>
  <si>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</si>
  <si>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</si>
  <si>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</si>
  <si>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</si>
  <si>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</si>
  <si>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</si>
  <si>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</si>
  <si>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Сведения по состоянию на 01.06.2016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</si>
</sst>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left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165" fontId="2" fillId="0" borderId="10" xfId="0" applyNumberFormat="1" applyFont="1" applyFill="1" applyBorder="1" applyAlignment="1">
      <alignment horizontal="center" wrapText="1"/>
    </xf>
    <xf numFmtId="49" fontId="3" fillId="0" borderId="11" xfId="0" applyNumberFormat="1" applyFont="1" applyFill="1" applyBorder="1" applyAlignment="1">
      <alignment horizontal="left" wrapText="1"/>
    </xf>
    <xf numFmtId="164" fontId="3" fillId="0" borderId="12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5" xfId="0" applyNumberFormat="1" applyFont="1" applyFill="1" applyBorder="1" applyAlignment="1">
      <alignment horizontal="righ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8" xfId="0" applyNumberFormat="1" applyFont="1" applyFill="1" applyBorder="1" applyAlignment="1">
      <alignment horizontal="center" wrapText="1"/>
    </xf>
    <xf numFmtId="164" fontId="2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164" fontId="3" fillId="0" borderId="12" xfId="0" applyNumberFormat="1" applyFont="1" applyFill="1" applyBorder="1"/>
    <xf numFmtId="164" fontId="3" fillId="0" borderId="11" xfId="0" applyNumberFormat="1" applyFont="1" applyFill="1" applyBorder="1"/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3"/>
  <sheetViews>
    <sheetView tabSelected="1" zoomScale="115" zoomScaleNormal="100" workbookViewId="0">
      <selection activeCell="B15" sqref="B15:B23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4.28515625" style="4" customWidth="1"/>
    <col min="6" max="16384" width="9.140625" style="4"/>
  </cols>
  <sheetData>
    <row r="1" spans="1:5" ht="15.75" thickBot="1">
      <c r="A1" s="3" t="s">
        <v>73</v>
      </c>
    </row>
    <row r="2" spans="1:5" ht="48" thickBot="1">
      <c r="A2" s="5" t="s">
        <v>0</v>
      </c>
      <c r="B2" s="6" t="s">
        <v>31</v>
      </c>
      <c r="C2" s="6" t="s">
        <v>32</v>
      </c>
      <c r="D2" s="6" t="s">
        <v>1</v>
      </c>
    </row>
    <row r="3" spans="1:5" ht="16.5" thickBot="1">
      <c r="A3" s="44" t="s">
        <v>2</v>
      </c>
      <c r="B3" s="45"/>
      <c r="C3" s="45"/>
      <c r="D3" s="46"/>
    </row>
    <row r="4" spans="1:5" ht="16.5" thickBot="1">
      <c r="A4" s="7" t="s">
        <v>3</v>
      </c>
      <c r="B4" s="8">
        <f>B5+B6+B7+B8+B9+B10+B11+B12+B13+B14</f>
        <v>55766.8</v>
      </c>
      <c r="C4" s="8">
        <f>C5+C6+C7+C8+C9+C10+C11+C12+C13+C14</f>
        <v>20766.000000000004</v>
      </c>
      <c r="D4" s="9">
        <f>C4/B4*100</f>
        <v>37.237209235602549</v>
      </c>
      <c r="E4" s="14"/>
    </row>
    <row r="5" spans="1:5" ht="16.5" thickBot="1">
      <c r="A5" s="7" t="s">
        <v>4</v>
      </c>
      <c r="B5" s="8">
        <v>27482.799999999999</v>
      </c>
      <c r="C5" s="8">
        <v>9369.7000000000007</v>
      </c>
      <c r="D5" s="9">
        <f>C5/B5*100</f>
        <v>34.092959960411605</v>
      </c>
    </row>
    <row r="6" spans="1:5" ht="32.25" thickBot="1">
      <c r="A6" s="7" t="s">
        <v>5</v>
      </c>
      <c r="B6" s="8">
        <v>346</v>
      </c>
      <c r="C6" s="8">
        <v>133.1</v>
      </c>
      <c r="D6" s="9">
        <f>C6/B6*100</f>
        <v>38.468208092485547</v>
      </c>
    </row>
    <row r="7" spans="1:5" ht="16.5" thickBot="1">
      <c r="A7" s="7" t="s">
        <v>6</v>
      </c>
      <c r="B7" s="8">
        <v>6978</v>
      </c>
      <c r="C7" s="8">
        <v>3751.8</v>
      </c>
      <c r="D7" s="9">
        <f t="shared" ref="D7:D71" si="0">C7/B7*100</f>
        <v>53.766122098022365</v>
      </c>
    </row>
    <row r="8" spans="1:5" ht="16.5" thickBot="1">
      <c r="A8" s="7" t="s">
        <v>7</v>
      </c>
      <c r="B8" s="8">
        <v>2300</v>
      </c>
      <c r="C8" s="8">
        <v>910.5</v>
      </c>
      <c r="D8" s="9">
        <f t="shared" si="0"/>
        <v>39.586956521739133</v>
      </c>
    </row>
    <row r="9" spans="1:5" ht="32.25" thickBot="1">
      <c r="A9" s="7" t="s">
        <v>8</v>
      </c>
      <c r="B9" s="8">
        <v>9726.2999999999993</v>
      </c>
      <c r="C9" s="8">
        <v>2515.3000000000002</v>
      </c>
      <c r="D9" s="9">
        <f t="shared" si="0"/>
        <v>25.860810380103434</v>
      </c>
    </row>
    <row r="10" spans="1:5" ht="16.5" thickBot="1">
      <c r="A10" s="7" t="s">
        <v>9</v>
      </c>
      <c r="B10" s="8">
        <v>58.5</v>
      </c>
      <c r="C10" s="8">
        <v>79.900000000000006</v>
      </c>
      <c r="D10" s="9">
        <f t="shared" si="0"/>
        <v>136.58119658119659</v>
      </c>
    </row>
    <row r="11" spans="1:5" ht="32.25" thickBot="1">
      <c r="A11" s="7" t="s">
        <v>10</v>
      </c>
      <c r="B11" s="8">
        <v>6085</v>
      </c>
      <c r="C11" s="10">
        <v>2270.4</v>
      </c>
      <c r="D11" s="9">
        <f t="shared" si="0"/>
        <v>37.311421528348397</v>
      </c>
    </row>
    <row r="12" spans="1:5" ht="32.25" thickBot="1">
      <c r="A12" s="7" t="s">
        <v>11</v>
      </c>
      <c r="B12" s="8">
        <v>1726</v>
      </c>
      <c r="C12" s="9">
        <v>1002.4</v>
      </c>
      <c r="D12" s="9">
        <f t="shared" si="0"/>
        <v>58.076477404403249</v>
      </c>
    </row>
    <row r="13" spans="1:5" ht="16.5" thickBot="1">
      <c r="A13" s="7" t="s">
        <v>13</v>
      </c>
      <c r="B13" s="8">
        <v>733.2</v>
      </c>
      <c r="C13" s="9">
        <v>427.1</v>
      </c>
      <c r="D13" s="9">
        <f t="shared" si="0"/>
        <v>58.251500272776866</v>
      </c>
    </row>
    <row r="14" spans="1:5" ht="16.5" thickBot="1">
      <c r="A14" s="7" t="s">
        <v>12</v>
      </c>
      <c r="B14" s="8">
        <v>331</v>
      </c>
      <c r="C14" s="10">
        <v>305.8</v>
      </c>
      <c r="D14" s="9">
        <f t="shared" si="0"/>
        <v>92.38670694864048</v>
      </c>
    </row>
    <row r="15" spans="1:5" ht="16.5" thickBot="1">
      <c r="A15" s="7" t="s">
        <v>14</v>
      </c>
      <c r="B15" s="8">
        <f>B16+B17+B18+B19+B21+B22</f>
        <v>682555.20000000007</v>
      </c>
      <c r="C15" s="8">
        <f>C16+C17+C18+C19+C21+C22+C20</f>
        <v>280136.30000000005</v>
      </c>
      <c r="D15" s="9">
        <f t="shared" si="0"/>
        <v>41.042292257095106</v>
      </c>
    </row>
    <row r="16" spans="1:5" ht="32.25" thickBot="1">
      <c r="A16" s="7" t="s">
        <v>15</v>
      </c>
      <c r="B16" s="8">
        <v>263748</v>
      </c>
      <c r="C16" s="8">
        <v>108300.2</v>
      </c>
      <c r="D16" s="9">
        <f t="shared" si="0"/>
        <v>41.061998574396775</v>
      </c>
      <c r="E16" s="11"/>
    </row>
    <row r="17" spans="1:5" ht="48" thickBot="1">
      <c r="A17" s="7" t="s">
        <v>16</v>
      </c>
      <c r="B17" s="8">
        <v>34114.1</v>
      </c>
      <c r="C17" s="10">
        <v>1341.6</v>
      </c>
      <c r="D17" s="9">
        <f t="shared" si="0"/>
        <v>3.932684725670617</v>
      </c>
    </row>
    <row r="18" spans="1:5" ht="32.25" thickBot="1">
      <c r="A18" s="7" t="s">
        <v>17</v>
      </c>
      <c r="B18" s="8">
        <v>384577.4</v>
      </c>
      <c r="C18" s="8">
        <v>171096.4</v>
      </c>
      <c r="D18" s="9">
        <f t="shared" si="0"/>
        <v>44.48945777885023</v>
      </c>
    </row>
    <row r="19" spans="1:5" ht="16.5" thickBot="1">
      <c r="A19" s="7" t="s">
        <v>18</v>
      </c>
      <c r="B19" s="8">
        <v>2080.8000000000002</v>
      </c>
      <c r="C19" s="10">
        <v>1336.9</v>
      </c>
      <c r="D19" s="9">
        <f t="shared" si="0"/>
        <v>64.249327181853133</v>
      </c>
    </row>
    <row r="20" spans="1:5" ht="16.5" thickBot="1">
      <c r="A20" s="7" t="s">
        <v>72</v>
      </c>
      <c r="B20" s="8">
        <v>0</v>
      </c>
      <c r="C20" s="10">
        <v>26.3</v>
      </c>
      <c r="D20" s="9"/>
    </row>
    <row r="21" spans="1:5" ht="63.75" thickBot="1">
      <c r="A21" s="7" t="s">
        <v>19</v>
      </c>
      <c r="B21" s="8">
        <v>1453</v>
      </c>
      <c r="C21" s="9">
        <v>1453</v>
      </c>
      <c r="D21" s="9">
        <f t="shared" si="0"/>
        <v>100</v>
      </c>
    </row>
    <row r="22" spans="1:5" ht="48" thickBot="1">
      <c r="A22" s="7" t="s">
        <v>20</v>
      </c>
      <c r="B22" s="8">
        <v>-3418.1</v>
      </c>
      <c r="C22" s="8">
        <v>-3418.1</v>
      </c>
      <c r="D22" s="9">
        <f t="shared" si="0"/>
        <v>100</v>
      </c>
    </row>
    <row r="23" spans="1:5" ht="16.5" thickBot="1">
      <c r="A23" s="12" t="s">
        <v>21</v>
      </c>
      <c r="B23" s="13">
        <f>B4+B15</f>
        <v>738322.00000000012</v>
      </c>
      <c r="C23" s="13">
        <f>C4+C15</f>
        <v>300902.30000000005</v>
      </c>
      <c r="D23" s="9">
        <f t="shared" si="0"/>
        <v>40.754887433938038</v>
      </c>
      <c r="E23" s="11"/>
    </row>
    <row r="24" spans="1:5" ht="16.5" thickBot="1">
      <c r="A24" s="47" t="s">
        <v>71</v>
      </c>
      <c r="B24" s="48"/>
      <c r="C24" s="48"/>
      <c r="D24" s="49"/>
    </row>
    <row r="25" spans="1:5" ht="16.5" thickBot="1">
      <c r="A25" s="24" t="s">
        <v>33</v>
      </c>
      <c r="B25" s="25">
        <f>B26+B27+B28+B29+B30+B31+B32</f>
        <v>40587.1</v>
      </c>
      <c r="C25" s="26">
        <f>C26+C27+C28+C30+C31+C32+C29</f>
        <v>16215.7</v>
      </c>
      <c r="D25" s="27">
        <f t="shared" si="0"/>
        <v>39.952842159208224</v>
      </c>
    </row>
    <row r="26" spans="1:5" ht="47.25">
      <c r="A26" s="20" t="s">
        <v>34</v>
      </c>
      <c r="B26" s="21">
        <v>996.2</v>
      </c>
      <c r="C26" s="22">
        <v>389</v>
      </c>
      <c r="D26" s="23">
        <f t="shared" si="0"/>
        <v>39.048383858662916</v>
      </c>
    </row>
    <row r="27" spans="1:5" ht="63">
      <c r="A27" s="15" t="s">
        <v>35</v>
      </c>
      <c r="B27" s="16">
        <v>2194.1</v>
      </c>
      <c r="C27" s="18">
        <v>298.8</v>
      </c>
      <c r="D27" s="17">
        <f t="shared" si="0"/>
        <v>13.618340093888156</v>
      </c>
    </row>
    <row r="28" spans="1:5" ht="63">
      <c r="A28" s="15" t="s">
        <v>36</v>
      </c>
      <c r="B28" s="16">
        <v>15927.8</v>
      </c>
      <c r="C28" s="18">
        <v>6224.1</v>
      </c>
      <c r="D28" s="17">
        <f t="shared" si="0"/>
        <v>39.076959781011823</v>
      </c>
    </row>
    <row r="29" spans="1:5" ht="15.75">
      <c r="A29" s="15" t="s">
        <v>64</v>
      </c>
      <c r="B29" s="16">
        <v>2.9</v>
      </c>
      <c r="C29" s="18">
        <v>0</v>
      </c>
      <c r="D29" s="17">
        <f t="shared" si="0"/>
        <v>0</v>
      </c>
    </row>
    <row r="30" spans="1:5" ht="47.25">
      <c r="A30" s="15" t="s">
        <v>37</v>
      </c>
      <c r="B30" s="16">
        <v>7017</v>
      </c>
      <c r="C30" s="18">
        <v>2784.6</v>
      </c>
      <c r="D30" s="17">
        <f t="shared" si="0"/>
        <v>39.683625480974776</v>
      </c>
    </row>
    <row r="31" spans="1:5" ht="15.75">
      <c r="A31" s="15" t="s">
        <v>38</v>
      </c>
      <c r="B31" s="16">
        <v>1000</v>
      </c>
      <c r="C31" s="18">
        <v>0</v>
      </c>
      <c r="D31" s="17">
        <f t="shared" si="0"/>
        <v>0</v>
      </c>
    </row>
    <row r="32" spans="1:5" ht="16.5" thickBot="1">
      <c r="A32" s="28" t="s">
        <v>39</v>
      </c>
      <c r="B32" s="29">
        <v>13449.1</v>
      </c>
      <c r="C32" s="30">
        <v>6519.2</v>
      </c>
      <c r="D32" s="31">
        <f t="shared" si="0"/>
        <v>48.473132031139627</v>
      </c>
    </row>
    <row r="33" spans="1:4" ht="16.5" thickBot="1">
      <c r="A33" s="24" t="s">
        <v>22</v>
      </c>
      <c r="B33" s="25">
        <f>B34</f>
        <v>1067.2</v>
      </c>
      <c r="C33" s="26">
        <f>C34</f>
        <v>347.2</v>
      </c>
      <c r="D33" s="27">
        <f t="shared" si="0"/>
        <v>32.53373313343328</v>
      </c>
    </row>
    <row r="34" spans="1:4" ht="16.5" thickBot="1">
      <c r="A34" s="32" t="s">
        <v>40</v>
      </c>
      <c r="B34" s="1">
        <v>1067.2</v>
      </c>
      <c r="C34" s="33">
        <v>347.2</v>
      </c>
      <c r="D34" s="34">
        <f t="shared" si="0"/>
        <v>32.53373313343328</v>
      </c>
    </row>
    <row r="35" spans="1:4" ht="32.25" thickBot="1">
      <c r="A35" s="24" t="s">
        <v>23</v>
      </c>
      <c r="B35" s="25">
        <f>B36+B37+B38</f>
        <v>2301.5</v>
      </c>
      <c r="C35" s="26">
        <f>C36</f>
        <v>513.4</v>
      </c>
      <c r="D35" s="27">
        <f t="shared" si="0"/>
        <v>22.307190962415817</v>
      </c>
    </row>
    <row r="36" spans="1:4" ht="47.25">
      <c r="A36" s="20" t="s">
        <v>41</v>
      </c>
      <c r="B36" s="21">
        <v>1727.4</v>
      </c>
      <c r="C36" s="22">
        <v>513.4</v>
      </c>
      <c r="D36" s="23">
        <f t="shared" si="0"/>
        <v>29.720967928678938</v>
      </c>
    </row>
    <row r="37" spans="1:4" ht="15.75">
      <c r="A37" s="15" t="s">
        <v>70</v>
      </c>
      <c r="B37" s="16">
        <v>474.1</v>
      </c>
      <c r="C37" s="18"/>
      <c r="D37" s="17"/>
    </row>
    <row r="38" spans="1:4" ht="33" customHeight="1" thickBot="1">
      <c r="A38" s="28" t="s">
        <v>66</v>
      </c>
      <c r="B38" s="29">
        <v>100</v>
      </c>
      <c r="C38" s="30">
        <v>0</v>
      </c>
      <c r="D38" s="31">
        <f t="shared" si="0"/>
        <v>0</v>
      </c>
    </row>
    <row r="39" spans="1:4" ht="16.5" thickBot="1">
      <c r="A39" s="24" t="s">
        <v>24</v>
      </c>
      <c r="B39" s="25">
        <f>B40+B41+B42+B43</f>
        <v>47622.2</v>
      </c>
      <c r="C39" s="26">
        <f>C40+C41+C42+C43</f>
        <v>9075.5</v>
      </c>
      <c r="D39" s="27">
        <f t="shared" si="0"/>
        <v>19.057288407507425</v>
      </c>
    </row>
    <row r="40" spans="1:4" ht="15.75">
      <c r="A40" s="20" t="s">
        <v>42</v>
      </c>
      <c r="B40" s="21">
        <v>3880.5</v>
      </c>
      <c r="C40" s="22">
        <v>989.3</v>
      </c>
      <c r="D40" s="23">
        <f t="shared" si="0"/>
        <v>25.494137353433832</v>
      </c>
    </row>
    <row r="41" spans="1:4" ht="15.75">
      <c r="A41" s="15" t="s">
        <v>43</v>
      </c>
      <c r="B41" s="16">
        <v>17905.3</v>
      </c>
      <c r="C41" s="18">
        <v>6069.7</v>
      </c>
      <c r="D41" s="17">
        <f t="shared" si="0"/>
        <v>33.898901442589626</v>
      </c>
    </row>
    <row r="42" spans="1:4" ht="15.75">
      <c r="A42" s="15" t="s">
        <v>44</v>
      </c>
      <c r="B42" s="16">
        <v>18301.900000000001</v>
      </c>
      <c r="C42" s="18">
        <v>770</v>
      </c>
      <c r="D42" s="17">
        <f t="shared" si="0"/>
        <v>4.2072134587119363</v>
      </c>
    </row>
    <row r="43" spans="1:4" ht="16.5" thickBot="1">
      <c r="A43" s="28" t="s">
        <v>45</v>
      </c>
      <c r="B43" s="29">
        <v>7534.5</v>
      </c>
      <c r="C43" s="30">
        <v>1246.5</v>
      </c>
      <c r="D43" s="31">
        <f t="shared" si="0"/>
        <v>16.543898068883138</v>
      </c>
    </row>
    <row r="44" spans="1:4" ht="16.5" thickBot="1">
      <c r="A44" s="24" t="s">
        <v>25</v>
      </c>
      <c r="B44" s="25">
        <f>B46+B47+B45</f>
        <v>13031.9</v>
      </c>
      <c r="C44" s="26">
        <f>C46+C47</f>
        <v>2594.6</v>
      </c>
      <c r="D44" s="27">
        <f t="shared" si="0"/>
        <v>19.909606427305306</v>
      </c>
    </row>
    <row r="45" spans="1:4" ht="15.75">
      <c r="A45" s="20" t="s">
        <v>67</v>
      </c>
      <c r="B45" s="35">
        <v>9.1</v>
      </c>
      <c r="C45" s="36">
        <v>0</v>
      </c>
      <c r="D45" s="23">
        <f t="shared" si="0"/>
        <v>0</v>
      </c>
    </row>
    <row r="46" spans="1:4" ht="15.75">
      <c r="A46" s="15" t="s">
        <v>46</v>
      </c>
      <c r="B46" s="16">
        <v>7859.4</v>
      </c>
      <c r="C46" s="19">
        <v>2594.6</v>
      </c>
      <c r="D46" s="17">
        <f t="shared" si="0"/>
        <v>33.012698170343789</v>
      </c>
    </row>
    <row r="47" spans="1:4" ht="32.25" thickBot="1">
      <c r="A47" s="28" t="s">
        <v>65</v>
      </c>
      <c r="B47" s="29">
        <v>5163.3999999999996</v>
      </c>
      <c r="C47" s="37">
        <v>0</v>
      </c>
      <c r="D47" s="31">
        <f t="shared" si="0"/>
        <v>0</v>
      </c>
    </row>
    <row r="48" spans="1:4" ht="16.5" thickBot="1">
      <c r="A48" s="24" t="s">
        <v>26</v>
      </c>
      <c r="B48" s="25">
        <f>B49+B50+B51+B52</f>
        <v>446256.1</v>
      </c>
      <c r="C48" s="26">
        <f>C49+C50+C51+C52</f>
        <v>168016.3</v>
      </c>
      <c r="D48" s="27">
        <f t="shared" si="0"/>
        <v>37.650196826441139</v>
      </c>
    </row>
    <row r="49" spans="1:4" ht="15.75">
      <c r="A49" s="20" t="s">
        <v>47</v>
      </c>
      <c r="B49" s="21">
        <v>78463.199999999997</v>
      </c>
      <c r="C49" s="38">
        <v>25752.799999999999</v>
      </c>
      <c r="D49" s="23">
        <f t="shared" si="0"/>
        <v>32.821501034880043</v>
      </c>
    </row>
    <row r="50" spans="1:4" ht="15.75">
      <c r="A50" s="15" t="s">
        <v>48</v>
      </c>
      <c r="B50" s="16">
        <v>344726.3</v>
      </c>
      <c r="C50" s="19">
        <v>133924.9</v>
      </c>
      <c r="D50" s="17">
        <f t="shared" si="0"/>
        <v>38.849632302496211</v>
      </c>
    </row>
    <row r="51" spans="1:4" ht="15.75">
      <c r="A51" s="15" t="s">
        <v>49</v>
      </c>
      <c r="B51" s="16">
        <v>3888</v>
      </c>
      <c r="C51" s="19">
        <v>1437.6</v>
      </c>
      <c r="D51" s="17">
        <f t="shared" si="0"/>
        <v>36.97530864197531</v>
      </c>
    </row>
    <row r="52" spans="1:4" ht="16.5" thickBot="1">
      <c r="A52" s="28" t="s">
        <v>50</v>
      </c>
      <c r="B52" s="29">
        <v>19178.599999999999</v>
      </c>
      <c r="C52" s="37">
        <v>6901</v>
      </c>
      <c r="D52" s="31">
        <f t="shared" si="0"/>
        <v>35.982814178302903</v>
      </c>
    </row>
    <row r="53" spans="1:4" ht="16.5" thickBot="1">
      <c r="A53" s="24" t="s">
        <v>27</v>
      </c>
      <c r="B53" s="25">
        <f>B54+B55</f>
        <v>57624.800000000003</v>
      </c>
      <c r="C53" s="26">
        <f>C54+C55</f>
        <v>21367.199999999997</v>
      </c>
      <c r="D53" s="27">
        <f t="shared" si="0"/>
        <v>37.079868389998744</v>
      </c>
    </row>
    <row r="54" spans="1:4" ht="15.75">
      <c r="A54" s="20" t="s">
        <v>51</v>
      </c>
      <c r="B54" s="21">
        <v>56449</v>
      </c>
      <c r="C54" s="38">
        <v>20975.599999999999</v>
      </c>
      <c r="D54" s="23">
        <f t="shared" si="0"/>
        <v>37.158497050434903</v>
      </c>
    </row>
    <row r="55" spans="1:4" ht="16.5" thickBot="1">
      <c r="A55" s="28" t="s">
        <v>52</v>
      </c>
      <c r="B55" s="29">
        <v>1175.8</v>
      </c>
      <c r="C55" s="37">
        <v>391.6</v>
      </c>
      <c r="D55" s="31">
        <f t="shared" si="0"/>
        <v>33.304983840789255</v>
      </c>
    </row>
    <row r="56" spans="1:4" ht="16.5" thickBot="1">
      <c r="A56" s="24" t="s">
        <v>28</v>
      </c>
      <c r="B56" s="25">
        <f>B57</f>
        <v>60</v>
      </c>
      <c r="C56" s="26">
        <f>C57</f>
        <v>0</v>
      </c>
      <c r="D56" s="27">
        <f t="shared" si="0"/>
        <v>0</v>
      </c>
    </row>
    <row r="57" spans="1:4" ht="16.5" thickBot="1">
      <c r="A57" s="32" t="s">
        <v>53</v>
      </c>
      <c r="B57" s="1">
        <v>60</v>
      </c>
      <c r="C57" s="39">
        <v>0</v>
      </c>
      <c r="D57" s="34">
        <f t="shared" si="0"/>
        <v>0</v>
      </c>
    </row>
    <row r="58" spans="1:4" ht="16.5" thickBot="1">
      <c r="A58" s="24" t="s">
        <v>29</v>
      </c>
      <c r="B58" s="25">
        <f>B59+B60+B61+B62+B63</f>
        <v>67233.2</v>
      </c>
      <c r="C58" s="26">
        <f>C59+C60+C61+C62+C63</f>
        <v>19618.099999999999</v>
      </c>
      <c r="D58" s="27">
        <f t="shared" si="0"/>
        <v>29.179185283461145</v>
      </c>
    </row>
    <row r="59" spans="1:4" ht="15.75">
      <c r="A59" s="20" t="s">
        <v>54</v>
      </c>
      <c r="B59" s="21">
        <v>700</v>
      </c>
      <c r="C59" s="38">
        <v>184.4</v>
      </c>
      <c r="D59" s="23">
        <f t="shared" si="0"/>
        <v>26.342857142857145</v>
      </c>
    </row>
    <row r="60" spans="1:4" ht="15.75">
      <c r="A60" s="15" t="s">
        <v>55</v>
      </c>
      <c r="B60" s="16">
        <v>24578.7</v>
      </c>
      <c r="C60" s="19">
        <v>9103.4</v>
      </c>
      <c r="D60" s="17">
        <f t="shared" si="0"/>
        <v>37.037760337202535</v>
      </c>
    </row>
    <row r="61" spans="1:4" ht="15.75">
      <c r="A61" s="15" t="s">
        <v>56</v>
      </c>
      <c r="B61" s="16">
        <v>21082.3</v>
      </c>
      <c r="C61" s="19">
        <v>7370</v>
      </c>
      <c r="D61" s="17">
        <f t="shared" si="0"/>
        <v>34.958235107175213</v>
      </c>
    </row>
    <row r="62" spans="1:4" ht="15.75">
      <c r="A62" s="15" t="s">
        <v>57</v>
      </c>
      <c r="B62" s="16">
        <v>13631.6</v>
      </c>
      <c r="C62" s="19">
        <v>411</v>
      </c>
      <c r="D62" s="17">
        <f t="shared" si="0"/>
        <v>3.0150532586050058</v>
      </c>
    </row>
    <row r="63" spans="1:4" ht="16.5" thickBot="1">
      <c r="A63" s="28" t="s">
        <v>58</v>
      </c>
      <c r="B63" s="29">
        <v>7240.6</v>
      </c>
      <c r="C63" s="37">
        <v>2549.3000000000002</v>
      </c>
      <c r="D63" s="31">
        <f t="shared" si="0"/>
        <v>35.208408142971578</v>
      </c>
    </row>
    <row r="64" spans="1:4" ht="16.5" thickBot="1">
      <c r="A64" s="24" t="s">
        <v>30</v>
      </c>
      <c r="B64" s="25">
        <f>B65</f>
        <v>778</v>
      </c>
      <c r="C64" s="26">
        <f>C65</f>
        <v>136.80000000000001</v>
      </c>
      <c r="D64" s="27">
        <f t="shared" si="0"/>
        <v>17.583547557840618</v>
      </c>
    </row>
    <row r="65" spans="1:4" ht="16.5" thickBot="1">
      <c r="A65" s="32" t="s">
        <v>59</v>
      </c>
      <c r="B65" s="1">
        <v>778</v>
      </c>
      <c r="C65" s="39">
        <v>136.80000000000001</v>
      </c>
      <c r="D65" s="34">
        <f t="shared" si="0"/>
        <v>17.583547557840618</v>
      </c>
    </row>
    <row r="66" spans="1:4" ht="28.5" customHeight="1" thickBot="1">
      <c r="A66" s="24" t="s">
        <v>68</v>
      </c>
      <c r="B66" s="40">
        <v>8.3000000000000007</v>
      </c>
      <c r="C66" s="41">
        <v>8.3000000000000007</v>
      </c>
      <c r="D66" s="27">
        <f t="shared" si="0"/>
        <v>100</v>
      </c>
    </row>
    <row r="67" spans="1:4" ht="30" customHeight="1" thickBot="1">
      <c r="A67" s="32" t="s">
        <v>69</v>
      </c>
      <c r="B67" s="1">
        <v>8.3000000000000007</v>
      </c>
      <c r="C67" s="39">
        <v>8.3000000000000007</v>
      </c>
      <c r="D67" s="34">
        <f t="shared" si="0"/>
        <v>100</v>
      </c>
    </row>
    <row r="68" spans="1:4" ht="48" thickBot="1">
      <c r="A68" s="24" t="s">
        <v>60</v>
      </c>
      <c r="B68" s="25">
        <f>B69+B70</f>
        <v>68356.7</v>
      </c>
      <c r="C68" s="26">
        <f>C69+C70</f>
        <v>29729.699999999997</v>
      </c>
      <c r="D68" s="27">
        <f t="shared" si="0"/>
        <v>43.492005904322475</v>
      </c>
    </row>
    <row r="69" spans="1:4" ht="47.25">
      <c r="A69" s="20" t="s">
        <v>61</v>
      </c>
      <c r="B69" s="21">
        <v>44159.5</v>
      </c>
      <c r="C69" s="38">
        <v>18096.8</v>
      </c>
      <c r="D69" s="23">
        <f t="shared" si="0"/>
        <v>40.980536464407429</v>
      </c>
    </row>
    <row r="70" spans="1:4" ht="16.5" thickBot="1">
      <c r="A70" s="28" t="s">
        <v>62</v>
      </c>
      <c r="B70" s="29">
        <v>24197.200000000001</v>
      </c>
      <c r="C70" s="37">
        <v>11632.9</v>
      </c>
      <c r="D70" s="31">
        <f t="shared" si="0"/>
        <v>48.075397153389645</v>
      </c>
    </row>
    <row r="71" spans="1:4" ht="16.5" thickBot="1">
      <c r="A71" s="24" t="s">
        <v>63</v>
      </c>
      <c r="B71" s="42">
        <f>B25+B33+B35+B39+B44+B48+B53+B56+B58+B64+B68+B66</f>
        <v>744927</v>
      </c>
      <c r="C71" s="43">
        <f>C25+C33+C35+C39+C44+C48+C53+C56+C58+C64+C68+C66</f>
        <v>267622.79999999993</v>
      </c>
      <c r="D71" s="27">
        <f t="shared" si="0"/>
        <v>35.926043759992581</v>
      </c>
    </row>
    <row r="72" spans="1:4" ht="15.75">
      <c r="B72" s="1"/>
      <c r="C72" s="2"/>
    </row>
    <row r="73" spans="1:4">
      <c r="B73" s="11"/>
      <c r="C73" s="11"/>
    </row>
  </sheetData>
  <mergeCells count="2">
    <mergeCell ref="A3:D3"/>
    <mergeCell ref="A24:D24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2016-07-13T08:54:40Z</cp:lastPrinted>
  <dcterms:created xsi:type="dcterms:W3CDTF">2015-03-17T06:24:35Z</dcterms:created>
  <dcterms:modified xsi:type="dcterms:W3CDTF">2016-07-13T08:58:28Z</dcterms:modified>
</cp:coreProperties>
</file>