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расходов'!$G$67</definedName>
  </definedNames>
  <calcPr calcId="125725"/>
</workbook>
</file>

<file path=xl/calcChain.xml><?xml version="1.0" encoding="utf-8"?>
<calcChain xmlns="http://schemas.openxmlformats.org/spreadsheetml/2006/main">
  <c r="D36" i="1"/>
  <c r="D61"/>
  <c r="D50"/>
  <c r="D29"/>
  <c r="F63"/>
  <c r="E63"/>
  <c r="F58"/>
  <c r="E58"/>
  <c r="F52"/>
  <c r="E52"/>
  <c r="F47"/>
  <c r="E47"/>
  <c r="F41"/>
  <c r="F67" s="1"/>
  <c r="E41"/>
  <c r="E67" s="1"/>
  <c r="F36"/>
  <c r="E36"/>
  <c r="F29"/>
  <c r="E29"/>
  <c r="F25"/>
  <c r="E25"/>
  <c r="F15"/>
  <c r="E15"/>
  <c r="D58"/>
  <c r="D52"/>
  <c r="D47"/>
  <c r="D41"/>
  <c r="D25"/>
  <c r="D15"/>
  <c r="D63" l="1"/>
  <c r="D67" s="1"/>
</calcChain>
</file>

<file path=xl/sharedStrings.xml><?xml version="1.0" encoding="utf-8"?>
<sst xmlns="http://schemas.openxmlformats.org/spreadsheetml/2006/main" count="175" uniqueCount="170">
  <si>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</si>
  <si>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</si>
  <si>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</si>
  <si>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</si>
  <si>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</si>
  <si>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</si>
  <si>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</si>
  <si>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</si>
  <si>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</si>
  <si>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</si>
  <si>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</si>
  <si>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</si>
  <si>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</si>
  <si>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</si>
  <si>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</si>
  <si>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</si>
  <si>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</si>
  <si>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</si>
  <si>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</si>
  <si>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</si>
  <si>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</si>
  <si>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</si>
  <si>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</si>
  <si>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</si>
  <si>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</si>
  <si>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</si>
  <si>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</si>
  <si>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</si>
  <si>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</si>
  <si>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</si>
  <si>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</si>
  <si>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</si>
  <si>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</si>
  <si>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</si>
  <si>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</si>
  <si>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</si>
  <si>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</si>
  <si>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</si>
  <si>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</si>
  <si>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</si>
  <si>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</si>
  <si>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</si>
  <si>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</si>
  <si>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</si>
  <si>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</si>
  <si>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</si>
  <si>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</si>
  <si>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</si>
  <si>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</si>
  <si>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</si>
  <si>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</si>
  <si>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</si>
  <si>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</si>
  <si>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</si>
  <si>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</si>
  <si>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</si>
  <si>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</si>
  <si>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</si>
  <si>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</si>
  <si>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</si>
  <si>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</si>
  <si>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</si>
  <si>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</si>
  <si>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</si>
  <si>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</si>
  <si>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</si>
  <si>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</si>
  <si>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</si>
  <si>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</si>
  <si>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</si>
  <si>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</si>
  <si>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</si>
  <si>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</si>
  <si>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</si>
  <si>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</si>
  <si>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</si>
  <si>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</si>
  <si>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</si>
  <si>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</si>
  <si>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</si>
  <si>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</si>
  <si>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</si>
  <si>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</si>
  <si>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</si>
  <si>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</si>
  <si>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</si>
  <si>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</si>
  <si>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</si>
  <si>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</si>
  <si>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</si>
  <si>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</si>
  <si>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</si>
  <si>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</si>
  <si>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</si>
  <si>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</si>
  <si>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</si>
  <si>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</si>
  <si>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</si>
  <si>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</si>
  <si>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</si>
  <si>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</si>
  <si>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</si>
  <si>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</si>
  <si>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</si>
  <si>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</si>
  <si>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</si>
  <si>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</si>
  <si>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</si>
  <si>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</si>
  <si>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</si>
  <si>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</si>
  <si>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</si>
  <si>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</si>
  <si>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</si>
  <si>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</si>
  <si>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</si>
  <si>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</si>
  <si>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</si>
  <si>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</si>
  <si>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</si>
  <si>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</si>
  <si>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</si>
  <si>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</si>
  <si>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</si>
  <si>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</si>
  <si>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</si>
  <si>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</si>
  <si>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</si>
  <si>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</si>
  <si>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</si>
  <si>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</si>
  <si>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2018 год и плановый период 2019-2020 годов </t>
  </si>
  <si>
    <t>№ строки</t>
  </si>
  <si>
    <t>Наименование показателя бюджетной классификации</t>
  </si>
  <si>
    <t>Раздел-подраздел</t>
  </si>
  <si>
    <t>Сумма на 2018 год</t>
  </si>
  <si>
    <t>Сумма на 2019 год</t>
  </si>
  <si>
    <t>Сумма на 2020 год</t>
  </si>
  <si>
    <t>(тыс.рублей)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</si>
  <si>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</si>
  <si>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</si>
  <si>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</si>
  <si>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</si>
  <si>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44</t>
  </si>
  <si>
    <t>45</t>
  </si>
  <si>
    <t>от 15.12.2017 № 33-229 Р</t>
  </si>
  <si>
    <t>к Решению сессии районного Совета депутатов</t>
  </si>
  <si>
    <t>к Решению сессии  районного Совета депутатов</t>
  </si>
  <si>
    <t>0105</t>
  </si>
  <si>
    <t>Судебная система</t>
  </si>
  <si>
    <t>0310</t>
  </si>
  <si>
    <t>0410</t>
  </si>
  <si>
    <t>1101</t>
  </si>
  <si>
    <t>46</t>
  </si>
  <si>
    <t>47</t>
  </si>
  <si>
    <t>48</t>
  </si>
  <si>
    <t>49</t>
  </si>
  <si>
    <t>Физическая культура</t>
  </si>
  <si>
    <t>Связь и информатика</t>
  </si>
  <si>
    <t>Обеспечение пожарной безопасности</t>
  </si>
  <si>
    <t>Приложение 3</t>
  </si>
  <si>
    <t>0406</t>
  </si>
  <si>
    <t>Водное хозяйство</t>
  </si>
  <si>
    <t>0505</t>
  </si>
  <si>
    <t>Другие вопросы в области жилищно-коммунального хозяйства</t>
  </si>
  <si>
    <t>50</t>
  </si>
  <si>
    <t>51</t>
  </si>
  <si>
    <t>0503</t>
  </si>
  <si>
    <t>Благоустройство</t>
  </si>
  <si>
    <t>от 22.08.2018 № 37-252 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</si>
</sst>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 wrapText="1"/>
    </xf>
    <xf numFmtId="0" fontId="3" fillId="0" borderId="0" xfId="0" applyFont="1" applyBorder="1"/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/>
    </xf>
    <xf numFmtId="164" fontId="0" fillId="0" borderId="0" xfId="0" applyNumberFormat="1"/>
    <xf numFmtId="0" fontId="3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tabSelected="1" workbookViewId="0">
      <selection activeCell="E5" sqref="E5:F5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2.75" customHeight="1">
      <c r="C1" s="14" t="s">
        <v>160</v>
      </c>
      <c r="D1" s="14"/>
      <c r="E1" s="14"/>
      <c r="F1" s="14"/>
    </row>
    <row r="2" spans="1:7" ht="12.75" customHeight="1">
      <c r="C2" s="14" t="s">
        <v>146</v>
      </c>
      <c r="D2" s="14"/>
      <c r="E2" s="14"/>
      <c r="F2" s="14"/>
    </row>
    <row r="3" spans="1:7" ht="12.75" customHeight="1">
      <c r="C3" s="15" t="s">
        <v>169</v>
      </c>
      <c r="D3" s="15"/>
      <c r="E3" s="15"/>
      <c r="F3" s="15"/>
    </row>
    <row r="5" spans="1:7" ht="15">
      <c r="A5" s="10" t="s">
        <v>129</v>
      </c>
      <c r="B5" s="10"/>
      <c r="C5" s="10"/>
      <c r="D5" s="10"/>
      <c r="E5" s="26" t="s">
        <v>130</v>
      </c>
      <c r="F5" s="16"/>
    </row>
    <row r="6" spans="1:7" ht="15">
      <c r="A6" s="7"/>
      <c r="B6" s="11"/>
      <c r="C6" s="17" t="s">
        <v>147</v>
      </c>
      <c r="D6" s="18"/>
      <c r="E6" s="18"/>
      <c r="F6" s="18"/>
    </row>
    <row r="7" spans="1:7" ht="12.75" customHeight="1">
      <c r="A7" s="2"/>
      <c r="B7" s="2"/>
      <c r="C7" s="2"/>
      <c r="D7" s="2"/>
      <c r="E7" s="18" t="s">
        <v>145</v>
      </c>
      <c r="F7" s="18"/>
    </row>
    <row r="8" spans="1:7" ht="12.75" customHeight="1">
      <c r="A8" s="2"/>
      <c r="B8" s="2"/>
      <c r="C8" s="2"/>
      <c r="D8" s="2"/>
      <c r="E8" s="13"/>
      <c r="F8" s="13"/>
    </row>
    <row r="9" spans="1:7" ht="32.25" customHeight="1">
      <c r="A9" s="19" t="s">
        <v>131</v>
      </c>
      <c r="B9" s="19"/>
      <c r="C9" s="19"/>
      <c r="D9" s="19"/>
      <c r="E9" s="19"/>
      <c r="F9" s="19"/>
    </row>
    <row r="10" spans="1:7" ht="18.399999999999999" customHeight="1">
      <c r="A10" s="22"/>
      <c r="B10" s="22"/>
      <c r="C10" s="22"/>
      <c r="D10" s="22"/>
      <c r="E10" s="22"/>
      <c r="F10" s="22"/>
    </row>
    <row r="11" spans="1:7" ht="13.5" customHeight="1">
      <c r="A11" s="23"/>
      <c r="B11" s="23"/>
      <c r="C11" s="3"/>
      <c r="D11" s="2"/>
      <c r="E11" s="2"/>
      <c r="F11" s="2" t="s">
        <v>138</v>
      </c>
    </row>
    <row r="12" spans="1:7" ht="12.75" customHeight="1">
      <c r="A12" s="24" t="s">
        <v>132</v>
      </c>
      <c r="B12" s="24" t="s">
        <v>133</v>
      </c>
      <c r="C12" s="24" t="s">
        <v>134</v>
      </c>
      <c r="D12" s="24" t="s">
        <v>135</v>
      </c>
      <c r="E12" s="24" t="s">
        <v>136</v>
      </c>
      <c r="F12" s="24" t="s">
        <v>137</v>
      </c>
      <c r="G12" s="1"/>
    </row>
    <row r="13" spans="1:7" ht="30" customHeight="1">
      <c r="A13" s="25"/>
      <c r="B13" s="25"/>
      <c r="C13" s="25"/>
      <c r="D13" s="25"/>
      <c r="E13" s="25"/>
      <c r="F13" s="25"/>
      <c r="G13" s="1"/>
    </row>
    <row r="14" spans="1:7" ht="15">
      <c r="A14" s="4"/>
      <c r="B14" s="4" t="s">
        <v>1</v>
      </c>
      <c r="C14" s="4" t="s">
        <v>2</v>
      </c>
      <c r="D14" s="4" t="s">
        <v>3</v>
      </c>
      <c r="E14" s="4" t="s">
        <v>4</v>
      </c>
      <c r="F14" s="4" t="s">
        <v>0</v>
      </c>
      <c r="G14" s="1"/>
    </row>
    <row r="15" spans="1:7" ht="15">
      <c r="A15" s="8" t="s">
        <v>1</v>
      </c>
      <c r="B15" s="9" t="s">
        <v>7</v>
      </c>
      <c r="C15" s="8" t="s">
        <v>6</v>
      </c>
      <c r="D15" s="6">
        <f>D16+D17+D18+D20+D21+D22+D19</f>
        <v>61563.3</v>
      </c>
      <c r="E15" s="6">
        <f t="shared" ref="E15:F15" si="0">E16+E17+E18+E20+E21+E22+E19</f>
        <v>59902.3</v>
      </c>
      <c r="F15" s="6">
        <f t="shared" si="0"/>
        <v>56468.6</v>
      </c>
    </row>
    <row r="16" spans="1:7" ht="30">
      <c r="A16" s="8" t="s">
        <v>2</v>
      </c>
      <c r="B16" s="9" t="s">
        <v>9</v>
      </c>
      <c r="C16" s="8" t="s">
        <v>8</v>
      </c>
      <c r="D16" s="6">
        <v>1047.5999999999999</v>
      </c>
      <c r="E16" s="6">
        <v>989.3</v>
      </c>
      <c r="F16" s="6">
        <v>989.3</v>
      </c>
    </row>
    <row r="17" spans="1:6" ht="45">
      <c r="A17" s="8" t="s">
        <v>3</v>
      </c>
      <c r="B17" s="9" t="s">
        <v>11</v>
      </c>
      <c r="C17" s="8" t="s">
        <v>10</v>
      </c>
      <c r="D17" s="6">
        <v>1043.3</v>
      </c>
      <c r="E17" s="6">
        <v>840.8</v>
      </c>
      <c r="F17" s="6">
        <v>840.8</v>
      </c>
    </row>
    <row r="18" spans="1:6" ht="45">
      <c r="A18" s="8" t="s">
        <v>4</v>
      </c>
      <c r="B18" s="9" t="s">
        <v>13</v>
      </c>
      <c r="C18" s="8" t="s">
        <v>12</v>
      </c>
      <c r="D18" s="6">
        <v>17263.5</v>
      </c>
      <c r="E18" s="6">
        <v>13385.6</v>
      </c>
      <c r="F18" s="6">
        <v>13378.9</v>
      </c>
    </row>
    <row r="19" spans="1:6" ht="15">
      <c r="A19" s="8" t="s">
        <v>0</v>
      </c>
      <c r="B19" s="9" t="s">
        <v>149</v>
      </c>
      <c r="C19" s="8" t="s">
        <v>148</v>
      </c>
      <c r="D19" s="6">
        <v>3</v>
      </c>
      <c r="E19" s="6">
        <v>1.8</v>
      </c>
      <c r="F19" s="6">
        <v>2.9</v>
      </c>
    </row>
    <row r="20" spans="1:6" ht="45">
      <c r="A20" s="8" t="s">
        <v>5</v>
      </c>
      <c r="B20" s="9" t="s">
        <v>15</v>
      </c>
      <c r="C20" s="8" t="s">
        <v>14</v>
      </c>
      <c r="D20" s="6">
        <v>7068</v>
      </c>
      <c r="E20" s="6">
        <v>6152.6</v>
      </c>
      <c r="F20" s="6">
        <v>6152.6</v>
      </c>
    </row>
    <row r="21" spans="1:6" ht="15">
      <c r="A21" s="8" t="s">
        <v>20</v>
      </c>
      <c r="B21" s="9" t="s">
        <v>17</v>
      </c>
      <c r="C21" s="8" t="s">
        <v>16</v>
      </c>
      <c r="D21" s="6">
        <v>77.7</v>
      </c>
      <c r="E21" s="6">
        <v>2400</v>
      </c>
      <c r="F21" s="6">
        <v>2400</v>
      </c>
    </row>
    <row r="22" spans="1:6" ht="15">
      <c r="A22" s="8" t="s">
        <v>23</v>
      </c>
      <c r="B22" s="9" t="s">
        <v>19</v>
      </c>
      <c r="C22" s="8" t="s">
        <v>18</v>
      </c>
      <c r="D22" s="6">
        <v>35060.199999999997</v>
      </c>
      <c r="E22" s="6">
        <v>36132.199999999997</v>
      </c>
      <c r="F22" s="6">
        <v>32704.1</v>
      </c>
    </row>
    <row r="23" spans="1:6" ht="15">
      <c r="A23" s="8" t="s">
        <v>26</v>
      </c>
      <c r="B23" s="9" t="s">
        <v>22</v>
      </c>
      <c r="C23" s="8" t="s">
        <v>21</v>
      </c>
      <c r="D23" s="6">
        <v>1263.5999999999999</v>
      </c>
      <c r="E23" s="6">
        <v>1179</v>
      </c>
      <c r="F23" s="6">
        <v>1231.8</v>
      </c>
    </row>
    <row r="24" spans="1:6" ht="15">
      <c r="A24" s="8" t="s">
        <v>29</v>
      </c>
      <c r="B24" s="9" t="s">
        <v>25</v>
      </c>
      <c r="C24" s="8" t="s">
        <v>24</v>
      </c>
      <c r="D24" s="6">
        <v>1263.5999999999999</v>
      </c>
      <c r="E24" s="6">
        <v>1179</v>
      </c>
      <c r="F24" s="6">
        <v>1231.8</v>
      </c>
    </row>
    <row r="25" spans="1:6" ht="30">
      <c r="A25" s="8" t="s">
        <v>32</v>
      </c>
      <c r="B25" s="9" t="s">
        <v>28</v>
      </c>
      <c r="C25" s="8" t="s">
        <v>27</v>
      </c>
      <c r="D25" s="6">
        <f>D26+D27+D28</f>
        <v>3408.4</v>
      </c>
      <c r="E25" s="6">
        <f t="shared" ref="E25:F25" si="1">E26+E27+E28</f>
        <v>3355.9</v>
      </c>
      <c r="F25" s="6">
        <f t="shared" si="1"/>
        <v>3354.9</v>
      </c>
    </row>
    <row r="26" spans="1:6" ht="30">
      <c r="A26" s="8" t="s">
        <v>35</v>
      </c>
      <c r="B26" s="9" t="s">
        <v>31</v>
      </c>
      <c r="C26" s="8" t="s">
        <v>30</v>
      </c>
      <c r="D26" s="6">
        <v>2859.3</v>
      </c>
      <c r="E26" s="6">
        <v>2806.8</v>
      </c>
      <c r="F26" s="6">
        <v>2805.8</v>
      </c>
    </row>
    <row r="27" spans="1:6" ht="15">
      <c r="A27" s="8" t="s">
        <v>38</v>
      </c>
      <c r="B27" s="9" t="s">
        <v>159</v>
      </c>
      <c r="C27" s="8" t="s">
        <v>150</v>
      </c>
      <c r="D27" s="6">
        <v>474.1</v>
      </c>
      <c r="E27" s="6">
        <v>474.1</v>
      </c>
      <c r="F27" s="6">
        <v>474.1</v>
      </c>
    </row>
    <row r="28" spans="1:6" ht="30">
      <c r="A28" s="8" t="s">
        <v>41</v>
      </c>
      <c r="B28" s="9" t="s">
        <v>34</v>
      </c>
      <c r="C28" s="8" t="s">
        <v>33</v>
      </c>
      <c r="D28" s="6">
        <v>75</v>
      </c>
      <c r="E28" s="6">
        <v>75</v>
      </c>
      <c r="F28" s="6">
        <v>75</v>
      </c>
    </row>
    <row r="29" spans="1:6" ht="15">
      <c r="A29" s="8" t="s">
        <v>44</v>
      </c>
      <c r="B29" s="9" t="s">
        <v>37</v>
      </c>
      <c r="C29" s="8" t="s">
        <v>36</v>
      </c>
      <c r="D29" s="6">
        <f>D30+D32+D33+D34+D35+D31</f>
        <v>46278.7</v>
      </c>
      <c r="E29" s="6">
        <f t="shared" ref="E29:F29" si="2">E30+E32+E33+E34+E35</f>
        <v>12983.300000000001</v>
      </c>
      <c r="F29" s="6">
        <f t="shared" si="2"/>
        <v>13031.300000000001</v>
      </c>
    </row>
    <row r="30" spans="1:6" ht="15">
      <c r="A30" s="8" t="s">
        <v>47</v>
      </c>
      <c r="B30" s="9" t="s">
        <v>40</v>
      </c>
      <c r="C30" s="8" t="s">
        <v>39</v>
      </c>
      <c r="D30" s="6">
        <v>3599.3</v>
      </c>
      <c r="E30" s="6">
        <v>3414.7</v>
      </c>
      <c r="F30" s="6">
        <v>3456</v>
      </c>
    </row>
    <row r="31" spans="1:6" ht="15">
      <c r="A31" s="8" t="s">
        <v>50</v>
      </c>
      <c r="B31" s="9" t="s">
        <v>162</v>
      </c>
      <c r="C31" s="8" t="s">
        <v>161</v>
      </c>
      <c r="D31" s="6">
        <v>5177.3999999999996</v>
      </c>
      <c r="E31" s="6">
        <v>0</v>
      </c>
      <c r="F31" s="6">
        <v>0</v>
      </c>
    </row>
    <row r="32" spans="1:6" ht="15">
      <c r="A32" s="8" t="s">
        <v>53</v>
      </c>
      <c r="B32" s="9" t="s">
        <v>43</v>
      </c>
      <c r="C32" s="8" t="s">
        <v>42</v>
      </c>
      <c r="D32" s="6">
        <v>15535</v>
      </c>
      <c r="E32" s="6">
        <v>9000</v>
      </c>
      <c r="F32" s="6">
        <v>9000</v>
      </c>
    </row>
    <row r="33" spans="1:6" ht="15">
      <c r="A33" s="8" t="s">
        <v>56</v>
      </c>
      <c r="B33" s="9" t="s">
        <v>46</v>
      </c>
      <c r="C33" s="8" t="s">
        <v>45</v>
      </c>
      <c r="D33" s="6">
        <v>20778.099999999999</v>
      </c>
      <c r="E33" s="6">
        <v>277.89999999999998</v>
      </c>
      <c r="F33" s="6">
        <v>284.60000000000002</v>
      </c>
    </row>
    <row r="34" spans="1:6" ht="15">
      <c r="A34" s="8" t="s">
        <v>59</v>
      </c>
      <c r="B34" s="9" t="s">
        <v>158</v>
      </c>
      <c r="C34" s="8" t="s">
        <v>151</v>
      </c>
      <c r="D34" s="6">
        <v>564.4</v>
      </c>
      <c r="E34" s="6">
        <v>0</v>
      </c>
      <c r="F34" s="6">
        <v>0</v>
      </c>
    </row>
    <row r="35" spans="1:6" ht="15">
      <c r="A35" s="8" t="s">
        <v>62</v>
      </c>
      <c r="B35" s="9" t="s">
        <v>49</v>
      </c>
      <c r="C35" s="8" t="s">
        <v>48</v>
      </c>
      <c r="D35" s="6">
        <v>624.5</v>
      </c>
      <c r="E35" s="6">
        <v>290.7</v>
      </c>
      <c r="F35" s="6">
        <v>290.7</v>
      </c>
    </row>
    <row r="36" spans="1:6" ht="15">
      <c r="A36" s="8" t="s">
        <v>65</v>
      </c>
      <c r="B36" s="9" t="s">
        <v>52</v>
      </c>
      <c r="C36" s="8" t="s">
        <v>51</v>
      </c>
      <c r="D36" s="6">
        <f>D37+D38+D40+D39</f>
        <v>33960.199999999997</v>
      </c>
      <c r="E36" s="6">
        <f t="shared" ref="E36:F36" si="3">E37+E38</f>
        <v>8517.9</v>
      </c>
      <c r="F36" s="6">
        <f t="shared" si="3"/>
        <v>8541</v>
      </c>
    </row>
    <row r="37" spans="1:6" ht="15">
      <c r="A37" s="8" t="s">
        <v>68</v>
      </c>
      <c r="B37" s="9" t="s">
        <v>55</v>
      </c>
      <c r="C37" s="8" t="s">
        <v>54</v>
      </c>
      <c r="D37" s="6">
        <v>32.700000000000003</v>
      </c>
      <c r="E37" s="6">
        <v>0</v>
      </c>
      <c r="F37" s="6">
        <v>0</v>
      </c>
    </row>
    <row r="38" spans="1:6" ht="15">
      <c r="A38" s="8" t="s">
        <v>71</v>
      </c>
      <c r="B38" s="9" t="s">
        <v>58</v>
      </c>
      <c r="C38" s="8" t="s">
        <v>57</v>
      </c>
      <c r="D38" s="6">
        <v>9161.7999999999993</v>
      </c>
      <c r="E38" s="6">
        <v>8517.9</v>
      </c>
      <c r="F38" s="6">
        <v>8541</v>
      </c>
    </row>
    <row r="39" spans="1:6" ht="15">
      <c r="A39" s="8"/>
      <c r="B39" s="9" t="s">
        <v>168</v>
      </c>
      <c r="C39" s="8" t="s">
        <v>167</v>
      </c>
      <c r="D39" s="6">
        <v>3289</v>
      </c>
      <c r="E39" s="6">
        <v>0</v>
      </c>
      <c r="F39" s="6">
        <v>0</v>
      </c>
    </row>
    <row r="40" spans="1:6" ht="15">
      <c r="A40" s="8" t="s">
        <v>74</v>
      </c>
      <c r="B40" s="9" t="s">
        <v>164</v>
      </c>
      <c r="C40" s="8" t="s">
        <v>163</v>
      </c>
      <c r="D40" s="6">
        <v>21476.7</v>
      </c>
      <c r="E40" s="6">
        <v>0</v>
      </c>
      <c r="F40" s="6">
        <v>0</v>
      </c>
    </row>
    <row r="41" spans="1:6" ht="15">
      <c r="A41" s="8" t="s">
        <v>77</v>
      </c>
      <c r="B41" s="9" t="s">
        <v>61</v>
      </c>
      <c r="C41" s="8" t="s">
        <v>60</v>
      </c>
      <c r="D41" s="6">
        <f>D42+D43+D44+D45+D46</f>
        <v>501244.49999999994</v>
      </c>
      <c r="E41" s="6">
        <f t="shared" ref="E41:F41" si="4">E42+E43+E44+E45+E46</f>
        <v>436404.89999999997</v>
      </c>
      <c r="F41" s="6">
        <f t="shared" si="4"/>
        <v>436750.49999999994</v>
      </c>
    </row>
    <row r="42" spans="1:6" ht="15">
      <c r="A42" s="8" t="s">
        <v>80</v>
      </c>
      <c r="B42" s="9" t="s">
        <v>64</v>
      </c>
      <c r="C42" s="8" t="s">
        <v>63</v>
      </c>
      <c r="D42" s="6">
        <v>104375.1</v>
      </c>
      <c r="E42" s="6">
        <v>91801.8</v>
      </c>
      <c r="F42" s="6">
        <v>92082.8</v>
      </c>
    </row>
    <row r="43" spans="1:6" ht="15">
      <c r="A43" s="8" t="s">
        <v>83</v>
      </c>
      <c r="B43" s="9" t="s">
        <v>67</v>
      </c>
      <c r="C43" s="8" t="s">
        <v>66</v>
      </c>
      <c r="D43" s="6">
        <v>351634.6</v>
      </c>
      <c r="E43" s="6">
        <v>306111.5</v>
      </c>
      <c r="F43" s="6">
        <v>306176.09999999998</v>
      </c>
    </row>
    <row r="44" spans="1:6" ht="15">
      <c r="A44" s="8" t="s">
        <v>86</v>
      </c>
      <c r="B44" s="9" t="s">
        <v>70</v>
      </c>
      <c r="C44" s="8" t="s">
        <v>69</v>
      </c>
      <c r="D44" s="6">
        <v>17845.5</v>
      </c>
      <c r="E44" s="6">
        <v>14877.4</v>
      </c>
      <c r="F44" s="6">
        <v>14877.4</v>
      </c>
    </row>
    <row r="45" spans="1:6" ht="15">
      <c r="A45" s="8" t="s">
        <v>89</v>
      </c>
      <c r="B45" s="9" t="s">
        <v>73</v>
      </c>
      <c r="C45" s="8" t="s">
        <v>72</v>
      </c>
      <c r="D45" s="6">
        <v>6065.7</v>
      </c>
      <c r="E45" s="6">
        <v>4098.6000000000004</v>
      </c>
      <c r="F45" s="6">
        <v>4098.6000000000004</v>
      </c>
    </row>
    <row r="46" spans="1:6" ht="15">
      <c r="A46" s="8" t="s">
        <v>92</v>
      </c>
      <c r="B46" s="9" t="s">
        <v>76</v>
      </c>
      <c r="C46" s="8" t="s">
        <v>75</v>
      </c>
      <c r="D46" s="6">
        <v>21323.599999999999</v>
      </c>
      <c r="E46" s="6">
        <v>19515.599999999999</v>
      </c>
      <c r="F46" s="6">
        <v>19515.599999999999</v>
      </c>
    </row>
    <row r="47" spans="1:6" ht="15">
      <c r="A47" s="8" t="s">
        <v>95</v>
      </c>
      <c r="B47" s="9" t="s">
        <v>79</v>
      </c>
      <c r="C47" s="8" t="s">
        <v>78</v>
      </c>
      <c r="D47" s="6">
        <f>D48+D49</f>
        <v>73047</v>
      </c>
      <c r="E47" s="6">
        <f t="shared" ref="E47:F47" si="5">E48+E49</f>
        <v>38871.799999999996</v>
      </c>
      <c r="F47" s="6">
        <f t="shared" si="5"/>
        <v>38871.799999999996</v>
      </c>
    </row>
    <row r="48" spans="1:6" ht="15">
      <c r="A48" s="8" t="s">
        <v>98</v>
      </c>
      <c r="B48" s="9" t="s">
        <v>82</v>
      </c>
      <c r="C48" s="8" t="s">
        <v>81</v>
      </c>
      <c r="D48" s="6">
        <v>71464.800000000003</v>
      </c>
      <c r="E48" s="6">
        <v>37427.599999999999</v>
      </c>
      <c r="F48" s="6">
        <v>37427.599999999999</v>
      </c>
    </row>
    <row r="49" spans="1:6" ht="15">
      <c r="A49" s="8" t="s">
        <v>101</v>
      </c>
      <c r="B49" s="9" t="s">
        <v>85</v>
      </c>
      <c r="C49" s="8" t="s">
        <v>84</v>
      </c>
      <c r="D49" s="6">
        <v>1582.2</v>
      </c>
      <c r="E49" s="6">
        <v>1444.2</v>
      </c>
      <c r="F49" s="6">
        <v>1444.2</v>
      </c>
    </row>
    <row r="50" spans="1:6" ht="15">
      <c r="A50" s="8" t="s">
        <v>104</v>
      </c>
      <c r="B50" s="9" t="s">
        <v>88</v>
      </c>
      <c r="C50" s="8" t="s">
        <v>87</v>
      </c>
      <c r="D50" s="6">
        <f>D51</f>
        <v>67.2</v>
      </c>
      <c r="E50" s="6">
        <v>48</v>
      </c>
      <c r="F50" s="6">
        <v>48</v>
      </c>
    </row>
    <row r="51" spans="1:6" ht="15">
      <c r="A51" s="8" t="s">
        <v>107</v>
      </c>
      <c r="B51" s="9" t="s">
        <v>91</v>
      </c>
      <c r="C51" s="8" t="s">
        <v>90</v>
      </c>
      <c r="D51" s="6">
        <v>67.2</v>
      </c>
      <c r="E51" s="6">
        <v>48</v>
      </c>
      <c r="F51" s="6">
        <v>48</v>
      </c>
    </row>
    <row r="52" spans="1:6" ht="15">
      <c r="A52" s="8" t="s">
        <v>110</v>
      </c>
      <c r="B52" s="9" t="s">
        <v>94</v>
      </c>
      <c r="C52" s="8" t="s">
        <v>93</v>
      </c>
      <c r="D52" s="6">
        <f>D53+D54+D55+D56+D57</f>
        <v>67480.2</v>
      </c>
      <c r="E52" s="6">
        <f t="shared" ref="E52:F52" si="6">E53+E54+E55+E56+E57</f>
        <v>69794</v>
      </c>
      <c r="F52" s="6">
        <f t="shared" si="6"/>
        <v>59201.899999999994</v>
      </c>
    </row>
    <row r="53" spans="1:6" ht="15">
      <c r="A53" s="8" t="s">
        <v>113</v>
      </c>
      <c r="B53" s="9" t="s">
        <v>97</v>
      </c>
      <c r="C53" s="8" t="s">
        <v>96</v>
      </c>
      <c r="D53" s="6">
        <v>780</v>
      </c>
      <c r="E53" s="6">
        <v>0</v>
      </c>
      <c r="F53" s="6">
        <v>0</v>
      </c>
    </row>
    <row r="54" spans="1:6" ht="15">
      <c r="A54" s="8" t="s">
        <v>116</v>
      </c>
      <c r="B54" s="9" t="s">
        <v>100</v>
      </c>
      <c r="C54" s="8" t="s">
        <v>99</v>
      </c>
      <c r="D54" s="6">
        <v>27314.7</v>
      </c>
      <c r="E54" s="6">
        <v>22835.4</v>
      </c>
      <c r="F54" s="6">
        <v>22835.4</v>
      </c>
    </row>
    <row r="55" spans="1:6" ht="15">
      <c r="A55" s="8" t="s">
        <v>119</v>
      </c>
      <c r="B55" s="9" t="s">
        <v>103</v>
      </c>
      <c r="C55" s="8" t="s">
        <v>102</v>
      </c>
      <c r="D55" s="6">
        <v>24571</v>
      </c>
      <c r="E55" s="6">
        <v>24221.8</v>
      </c>
      <c r="F55" s="6">
        <v>24221.8</v>
      </c>
    </row>
    <row r="56" spans="1:6" ht="15">
      <c r="A56" s="8" t="s">
        <v>122</v>
      </c>
      <c r="B56" s="9" t="s">
        <v>106</v>
      </c>
      <c r="C56" s="8" t="s">
        <v>105</v>
      </c>
      <c r="D56" s="6">
        <v>6987</v>
      </c>
      <c r="E56" s="6">
        <v>15460.7</v>
      </c>
      <c r="F56" s="6">
        <v>4868.6000000000004</v>
      </c>
    </row>
    <row r="57" spans="1:6" ht="15">
      <c r="A57" s="8" t="s">
        <v>125</v>
      </c>
      <c r="B57" s="9" t="s">
        <v>109</v>
      </c>
      <c r="C57" s="8" t="s">
        <v>108</v>
      </c>
      <c r="D57" s="6">
        <v>7827.5</v>
      </c>
      <c r="E57" s="6">
        <v>7276.1</v>
      </c>
      <c r="F57" s="6">
        <v>7276.1</v>
      </c>
    </row>
    <row r="58" spans="1:6" ht="15">
      <c r="A58" s="8" t="s">
        <v>126</v>
      </c>
      <c r="B58" s="9" t="s">
        <v>112</v>
      </c>
      <c r="C58" s="8" t="s">
        <v>111</v>
      </c>
      <c r="D58" s="6">
        <f>D59+D60</f>
        <v>10464</v>
      </c>
      <c r="E58" s="6">
        <f t="shared" ref="E58:F58" si="7">E59+E60</f>
        <v>8287.2000000000007</v>
      </c>
      <c r="F58" s="6">
        <f t="shared" si="7"/>
        <v>8287.2000000000007</v>
      </c>
    </row>
    <row r="59" spans="1:6" ht="15">
      <c r="A59" s="8" t="s">
        <v>143</v>
      </c>
      <c r="B59" s="9" t="s">
        <v>157</v>
      </c>
      <c r="C59" s="8" t="s">
        <v>152</v>
      </c>
      <c r="D59" s="6">
        <v>8664</v>
      </c>
      <c r="E59" s="6">
        <v>7787.2</v>
      </c>
      <c r="F59" s="6">
        <v>7787.2</v>
      </c>
    </row>
    <row r="60" spans="1:6" ht="15">
      <c r="A60" s="8" t="s">
        <v>144</v>
      </c>
      <c r="B60" s="9" t="s">
        <v>115</v>
      </c>
      <c r="C60" s="8" t="s">
        <v>114</v>
      </c>
      <c r="D60" s="6">
        <v>1800</v>
      </c>
      <c r="E60" s="6">
        <v>500</v>
      </c>
      <c r="F60" s="6">
        <v>500</v>
      </c>
    </row>
    <row r="61" spans="1:6" ht="30.75" customHeight="1">
      <c r="A61" s="8" t="s">
        <v>153</v>
      </c>
      <c r="B61" s="9" t="s">
        <v>141</v>
      </c>
      <c r="C61" s="8" t="s">
        <v>140</v>
      </c>
      <c r="D61" s="6">
        <f>D62</f>
        <v>1.3</v>
      </c>
      <c r="E61" s="6">
        <v>0</v>
      </c>
      <c r="F61" s="6">
        <v>0</v>
      </c>
    </row>
    <row r="62" spans="1:6" ht="32.25" customHeight="1">
      <c r="A62" s="8" t="s">
        <v>154</v>
      </c>
      <c r="B62" s="9" t="s">
        <v>142</v>
      </c>
      <c r="C62" s="8" t="s">
        <v>139</v>
      </c>
      <c r="D62" s="6">
        <v>1.3</v>
      </c>
      <c r="E62" s="6">
        <v>0</v>
      </c>
      <c r="F62" s="6">
        <v>0</v>
      </c>
    </row>
    <row r="63" spans="1:6" ht="45">
      <c r="A63" s="8" t="s">
        <v>155</v>
      </c>
      <c r="B63" s="9" t="s">
        <v>118</v>
      </c>
      <c r="C63" s="8" t="s">
        <v>117</v>
      </c>
      <c r="D63" s="6">
        <f>D64+D65</f>
        <v>90272.9</v>
      </c>
      <c r="E63" s="6">
        <f t="shared" ref="E63:F63" si="8">E64+E65</f>
        <v>63875.899999999994</v>
      </c>
      <c r="F63" s="6">
        <f t="shared" si="8"/>
        <v>63636.899999999994</v>
      </c>
    </row>
    <row r="64" spans="1:6" ht="30">
      <c r="A64" s="8" t="s">
        <v>156</v>
      </c>
      <c r="B64" s="9" t="s">
        <v>121</v>
      </c>
      <c r="C64" s="8" t="s">
        <v>120</v>
      </c>
      <c r="D64" s="6">
        <v>56086.6</v>
      </c>
      <c r="E64" s="6">
        <v>46909.7</v>
      </c>
      <c r="F64" s="6">
        <v>46965.2</v>
      </c>
    </row>
    <row r="65" spans="1:6" ht="15">
      <c r="A65" s="8" t="s">
        <v>165</v>
      </c>
      <c r="B65" s="9" t="s">
        <v>124</v>
      </c>
      <c r="C65" s="8" t="s">
        <v>123</v>
      </c>
      <c r="D65" s="6">
        <v>34186.300000000003</v>
      </c>
      <c r="E65" s="6">
        <v>16966.2</v>
      </c>
      <c r="F65" s="6">
        <v>16671.7</v>
      </c>
    </row>
    <row r="66" spans="1:6" ht="15">
      <c r="A66" s="8" t="s">
        <v>166</v>
      </c>
      <c r="B66" s="9" t="s">
        <v>127</v>
      </c>
      <c r="C66" s="8"/>
      <c r="D66" s="6"/>
      <c r="E66" s="6">
        <v>8987.2000000000007</v>
      </c>
      <c r="F66" s="6">
        <v>15437.9</v>
      </c>
    </row>
    <row r="67" spans="1:6" ht="15">
      <c r="A67" s="20" t="s">
        <v>128</v>
      </c>
      <c r="B67" s="21"/>
      <c r="C67" s="21"/>
      <c r="D67" s="5">
        <f>D15+D23+D25+D29+D36+D41+D47+D50+D52+D58+D61+D63</f>
        <v>889051.29999999993</v>
      </c>
      <c r="E67" s="5">
        <f>E15+E23+E25+E29+E36+E41+E47+E50+E52+E58+E61+E63+E66</f>
        <v>712207.39999999991</v>
      </c>
      <c r="F67" s="5">
        <f>F15+F23+F25+F29+F36+F41+F47+F50+F52+F58+F61+F63+F66</f>
        <v>704861.8</v>
      </c>
    </row>
    <row r="68" spans="1:6" ht="12.75" customHeight="1">
      <c r="D68" s="12"/>
    </row>
  </sheetData>
  <mergeCells count="16">
    <mergeCell ref="E7:F7"/>
    <mergeCell ref="A9:F9"/>
    <mergeCell ref="A67:C67"/>
    <mergeCell ref="A10:F10"/>
    <mergeCell ref="A11:B11"/>
    <mergeCell ref="A12:A13"/>
    <mergeCell ref="B12:B13"/>
    <mergeCell ref="C12:C13"/>
    <mergeCell ref="D12:D13"/>
    <mergeCell ref="E12:E13"/>
    <mergeCell ref="F12:F13"/>
    <mergeCell ref="C1:F1"/>
    <mergeCell ref="C2:F2"/>
    <mergeCell ref="C3:F3"/>
    <mergeCell ref="E5:F5"/>
    <mergeCell ref="C6:F6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petrovix</cp:lastModifiedBy>
  <cp:lastPrinted>2018-08-07T08:37:46Z</cp:lastPrinted>
  <dcterms:created xsi:type="dcterms:W3CDTF">2017-11-13T03:06:43Z</dcterms:created>
  <dcterms:modified xsi:type="dcterms:W3CDTF">2018-08-23T08:27:59Z</dcterms:modified>
</cp:coreProperties>
</file>