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7115" windowHeight="11760"/>
  </bookViews>
  <sheets>
    <sheet name="218-2020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42" i="1"/>
  <c r="C42"/>
  <c r="B42"/>
  <c r="D33"/>
  <c r="C33"/>
  <c r="B33"/>
  <c r="D27"/>
  <c r="D32" s="1"/>
  <c r="C27"/>
  <c r="C32" s="1"/>
  <c r="B27"/>
  <c r="B32" s="1"/>
  <c r="D10"/>
  <c r="D28" s="1"/>
  <c r="C10"/>
  <c r="C31" s="1"/>
  <c r="B10"/>
  <c r="C30" l="1"/>
  <c r="C29" s="1"/>
  <c r="B28"/>
  <c r="D31"/>
  <c r="D30"/>
  <c r="D29" s="1"/>
  <c r="B31"/>
  <c r="B30"/>
  <c r="B29" s="1"/>
  <c r="C28"/>
</calcChain>
</file>

<file path=xl/sharedStrings.xml><?xml version="1.0" encoding="utf-8"?>
<sst xmlns="http://schemas.openxmlformats.org/spreadsheetml/2006/main" count="43" uniqueCount="41">
  <si>
    <t>Прогноз консолидированного бюджета  Абанского района на 2018-2020 годы</t>
  </si>
  <si>
    <t>(тыс.рублей)</t>
  </si>
  <si>
    <t>Наименование показателей</t>
  </si>
  <si>
    <t>районный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</si>
  <si>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</si>
  <si>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</si>
  <si>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</si>
  <si>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</si>
  <si>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</si>
  <si>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</si>
  <si>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</si>
  <si>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</si>
  <si>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</si>
  <si>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</si>
  <si>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</si>
  <si>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</si>
  <si>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</si>
  <si>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</si>
  <si>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</si>
  <si>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</si>
  <si>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</si>
  <si>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</si>
  <si>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МБТ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</si>
  <si>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</si>
  <si>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</si>
  <si>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</si>
  <si>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</si>
  <si>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</si>
  <si>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</si>
  <si>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</si>
  <si>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</t>
  </si>
  <si>
    <t>Возврат бюджетных кредитов, предоставленных юридическим лицам из бюджетов муниципальных районов в валюте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</si>
  <si>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</si>
  <si>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</si>
  <si>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 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</si>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</sst>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 ;[Red]\-#,##0.0\ 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3" fillId="0" borderId="0" xfId="0" applyFont="1"/>
    <xf numFmtId="0" fontId="2" fillId="0" borderId="0" xfId="0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ill="1" applyAlignment="1">
      <alignment horizontal="left" vertical="justify"/>
    </xf>
    <xf numFmtId="0" fontId="4" fillId="0" borderId="2" xfId="0" applyFont="1" applyFill="1" applyBorder="1" applyAlignment="1">
      <alignment wrapText="1"/>
    </xf>
    <xf numFmtId="164" fontId="4" fillId="0" borderId="3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/>
    </xf>
    <xf numFmtId="0" fontId="3" fillId="0" borderId="0" xfId="0" applyFont="1" applyFill="1"/>
    <xf numFmtId="0" fontId="4" fillId="0" borderId="17" xfId="0" applyFont="1" applyFill="1" applyBorder="1" applyAlignment="1">
      <alignment wrapText="1"/>
    </xf>
    <xf numFmtId="164" fontId="4" fillId="0" borderId="18" xfId="0" applyNumberFormat="1" applyFont="1" applyFill="1" applyBorder="1" applyAlignment="1">
      <alignment wrapText="1"/>
    </xf>
    <xf numFmtId="164" fontId="4" fillId="0" borderId="19" xfId="0" applyNumberFormat="1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164" fontId="5" fillId="0" borderId="7" xfId="0" applyNumberFormat="1" applyFont="1" applyFill="1" applyBorder="1" applyAlignment="1">
      <alignment wrapText="1"/>
    </xf>
    <xf numFmtId="164" fontId="5" fillId="0" borderId="8" xfId="0" applyNumberFormat="1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Border="1" applyAlignment="1"/>
    <xf numFmtId="0" fontId="3" fillId="0" borderId="0" xfId="0" applyFont="1" applyFill="1" applyAlignment="1"/>
    <xf numFmtId="0" fontId="4" fillId="0" borderId="23" xfId="0" applyFont="1" applyFill="1" applyBorder="1" applyAlignment="1">
      <alignment wrapText="1"/>
    </xf>
    <xf numFmtId="165" fontId="4" fillId="0" borderId="2" xfId="0" applyNumberFormat="1" applyFont="1" applyFill="1" applyBorder="1" applyAlignment="1">
      <alignment horizontal="right"/>
    </xf>
    <xf numFmtId="164" fontId="8" fillId="0" borderId="0" xfId="1" applyNumberFormat="1" applyFont="1" applyBorder="1"/>
    <xf numFmtId="0" fontId="3" fillId="0" borderId="0" xfId="0" applyFont="1" applyFill="1" applyBorder="1"/>
    <xf numFmtId="0" fontId="4" fillId="0" borderId="24" xfId="0" applyFont="1" applyFill="1" applyBorder="1" applyAlignment="1">
      <alignment wrapText="1"/>
    </xf>
    <xf numFmtId="165" fontId="4" fillId="0" borderId="17" xfId="0" applyNumberFormat="1" applyFont="1" applyFill="1" applyBorder="1" applyAlignment="1">
      <alignment horizontal="right"/>
    </xf>
    <xf numFmtId="164" fontId="4" fillId="0" borderId="18" xfId="0" applyNumberFormat="1" applyFont="1" applyFill="1" applyBorder="1" applyAlignment="1">
      <alignment horizontal="right"/>
    </xf>
    <xf numFmtId="164" fontId="4" fillId="0" borderId="19" xfId="0" applyNumberFormat="1" applyFont="1" applyFill="1" applyBorder="1" applyAlignment="1">
      <alignment horizontal="right"/>
    </xf>
    <xf numFmtId="165" fontId="4" fillId="0" borderId="25" xfId="0" applyNumberFormat="1" applyFont="1" applyFill="1" applyBorder="1" applyAlignment="1">
      <alignment horizontal="right"/>
    </xf>
    <xf numFmtId="164" fontId="4" fillId="0" borderId="26" xfId="0" applyNumberFormat="1" applyFont="1" applyFill="1" applyBorder="1" applyAlignment="1">
      <alignment horizontal="right"/>
    </xf>
    <xf numFmtId="165" fontId="4" fillId="2" borderId="25" xfId="0" applyNumberFormat="1" applyFont="1" applyFill="1" applyBorder="1" applyAlignment="1">
      <alignment horizontal="right"/>
    </xf>
    <xf numFmtId="164" fontId="4" fillId="2" borderId="18" xfId="0" applyNumberFormat="1" applyFont="1" applyFill="1" applyBorder="1" applyAlignment="1">
      <alignment horizontal="right"/>
    </xf>
    <xf numFmtId="164" fontId="4" fillId="2" borderId="26" xfId="0" applyNumberFormat="1" applyFont="1" applyFill="1" applyBorder="1" applyAlignment="1">
      <alignment horizontal="right"/>
    </xf>
    <xf numFmtId="0" fontId="4" fillId="0" borderId="27" xfId="0" applyFont="1" applyFill="1" applyBorder="1" applyAlignment="1">
      <alignment wrapText="1"/>
    </xf>
    <xf numFmtId="164" fontId="4" fillId="0" borderId="28" xfId="0" applyNumberFormat="1" applyFont="1" applyFill="1" applyBorder="1" applyAlignment="1">
      <alignment horizontal="right"/>
    </xf>
    <xf numFmtId="164" fontId="4" fillId="0" borderId="29" xfId="0" applyNumberFormat="1" applyFont="1" applyFill="1" applyBorder="1" applyAlignment="1">
      <alignment horizontal="right"/>
    </xf>
    <xf numFmtId="164" fontId="4" fillId="0" borderId="30" xfId="0" applyNumberFormat="1" applyFont="1" applyFill="1" applyBorder="1" applyAlignment="1">
      <alignment horizontal="right"/>
    </xf>
    <xf numFmtId="0" fontId="5" fillId="0" borderId="31" xfId="0" applyFont="1" applyFill="1" applyBorder="1" applyAlignment="1">
      <alignment wrapText="1"/>
    </xf>
    <xf numFmtId="164" fontId="5" fillId="0" borderId="14" xfId="0" applyNumberFormat="1" applyFont="1" applyFill="1" applyBorder="1" applyAlignment="1">
      <alignment wrapText="1"/>
    </xf>
    <xf numFmtId="164" fontId="5" fillId="0" borderId="31" xfId="0" applyNumberFormat="1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164" fontId="5" fillId="0" borderId="3" xfId="0" applyNumberFormat="1" applyFont="1" applyFill="1" applyBorder="1" applyAlignment="1">
      <alignment wrapText="1"/>
    </xf>
    <xf numFmtId="164" fontId="5" fillId="0" borderId="4" xfId="0" applyNumberFormat="1" applyFont="1" applyFill="1" applyBorder="1" applyAlignment="1">
      <alignment wrapText="1"/>
    </xf>
    <xf numFmtId="0" fontId="4" fillId="0" borderId="0" xfId="0" applyFont="1" applyFill="1"/>
    <xf numFmtId="0" fontId="9" fillId="0" borderId="17" xfId="0" applyFont="1" applyFill="1" applyBorder="1" applyAlignment="1">
      <alignment wrapText="1"/>
    </xf>
    <xf numFmtId="164" fontId="5" fillId="0" borderId="18" xfId="0" applyNumberFormat="1" applyFont="1" applyFill="1" applyBorder="1" applyAlignment="1">
      <alignment wrapText="1"/>
    </xf>
    <xf numFmtId="164" fontId="5" fillId="0" borderId="19" xfId="0" applyNumberFormat="1" applyFont="1" applyFill="1" applyBorder="1" applyAlignment="1">
      <alignment wrapText="1"/>
    </xf>
    <xf numFmtId="0" fontId="10" fillId="0" borderId="17" xfId="0" applyFont="1" applyFill="1" applyBorder="1" applyAlignment="1">
      <alignment wrapText="1"/>
    </xf>
    <xf numFmtId="164" fontId="11" fillId="0" borderId="18" xfId="0" applyNumberFormat="1" applyFont="1" applyFill="1" applyBorder="1" applyAlignment="1">
      <alignment wrapText="1"/>
    </xf>
    <xf numFmtId="164" fontId="11" fillId="0" borderId="19" xfId="0" applyNumberFormat="1" applyFont="1" applyFill="1" applyBorder="1" applyAlignment="1">
      <alignment wrapText="1"/>
    </xf>
    <xf numFmtId="49" fontId="3" fillId="0" borderId="17" xfId="0" applyNumberFormat="1" applyFont="1" applyFill="1" applyBorder="1" applyAlignment="1">
      <alignment wrapText="1"/>
    </xf>
    <xf numFmtId="0" fontId="12" fillId="0" borderId="17" xfId="0" applyNumberFormat="1" applyFont="1" applyFill="1" applyBorder="1" applyAlignment="1">
      <alignment horizontal="left" vertical="top" wrapText="1"/>
    </xf>
    <xf numFmtId="164" fontId="4" fillId="0" borderId="18" xfId="0" applyNumberFormat="1" applyFont="1" applyBorder="1" applyAlignment="1">
      <alignment horizontal="right"/>
    </xf>
    <xf numFmtId="164" fontId="4" fillId="0" borderId="19" xfId="0" applyNumberFormat="1" applyFont="1" applyBorder="1" applyAlignment="1">
      <alignment horizontal="right"/>
    </xf>
    <xf numFmtId="0" fontId="10" fillId="0" borderId="17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wrapText="1"/>
    </xf>
    <xf numFmtId="0" fontId="7" fillId="0" borderId="17" xfId="0" applyFont="1" applyFill="1" applyBorder="1" applyAlignment="1">
      <alignment vertical="center" wrapText="1"/>
    </xf>
    <xf numFmtId="164" fontId="11" fillId="0" borderId="18" xfId="0" applyNumberFormat="1" applyFont="1" applyBorder="1" applyAlignment="1">
      <alignment horizontal="right"/>
    </xf>
    <xf numFmtId="164" fontId="11" fillId="0" borderId="19" xfId="0" applyNumberFormat="1" applyFont="1" applyBorder="1" applyAlignment="1">
      <alignment horizontal="right"/>
    </xf>
    <xf numFmtId="0" fontId="7" fillId="0" borderId="0" xfId="0" applyFont="1"/>
    <xf numFmtId="0" fontId="7" fillId="0" borderId="17" xfId="0" applyFont="1" applyFill="1" applyBorder="1" applyAlignment="1">
      <alignment wrapText="1"/>
    </xf>
    <xf numFmtId="164" fontId="11" fillId="0" borderId="18" xfId="0" applyNumberFormat="1" applyFont="1" applyFill="1" applyBorder="1" applyAlignment="1">
      <alignment horizontal="right" wrapText="1"/>
    </xf>
    <xf numFmtId="164" fontId="11" fillId="0" borderId="19" xfId="0" applyNumberFormat="1" applyFont="1" applyFill="1" applyBorder="1" applyAlignment="1">
      <alignment horizontal="right"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vertical="justify" wrapText="1"/>
    </xf>
    <xf numFmtId="0" fontId="5" fillId="0" borderId="15" xfId="0" applyFont="1" applyFill="1" applyBorder="1" applyAlignment="1">
      <alignment horizontal="center" vertical="justify" wrapText="1"/>
    </xf>
    <xf numFmtId="0" fontId="5" fillId="0" borderId="16" xfId="0" applyFont="1" applyFill="1" applyBorder="1" applyAlignment="1">
      <alignment horizontal="center" vertical="justify" wrapText="1"/>
    </xf>
    <xf numFmtId="0" fontId="5" fillId="0" borderId="20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view="pageBreakPreview" zoomScale="60" zoomScaleNormal="100" workbookViewId="0">
      <selection activeCell="H28" sqref="H28"/>
    </sheetView>
  </sheetViews>
  <sheetFormatPr defaultRowHeight="12.75"/>
  <cols>
    <col min="1" max="1" width="51.140625" style="75" customWidth="1"/>
    <col min="2" max="2" width="18" style="75" customWidth="1"/>
    <col min="3" max="3" width="17.42578125" style="75" customWidth="1"/>
    <col min="4" max="4" width="17.5703125" style="75" customWidth="1"/>
    <col min="5" max="5" width="9.5703125" style="1" customWidth="1"/>
    <col min="6" max="16384" width="9.140625" style="1"/>
  </cols>
  <sheetData>
    <row r="1" spans="1:6" ht="26.25" customHeight="1">
      <c r="A1" s="76" t="s">
        <v>0</v>
      </c>
      <c r="B1" s="76"/>
      <c r="C1" s="76"/>
      <c r="D1" s="76"/>
    </row>
    <row r="2" spans="1:6" ht="27.75" customHeight="1" thickBot="1">
      <c r="A2" s="2"/>
      <c r="B2" s="3"/>
      <c r="C2" s="3"/>
      <c r="D2" s="4" t="s">
        <v>1</v>
      </c>
    </row>
    <row r="3" spans="1:6" ht="16.5" customHeight="1">
      <c r="A3" s="77" t="s">
        <v>2</v>
      </c>
      <c r="B3" s="79" t="s">
        <v>3</v>
      </c>
      <c r="C3" s="80"/>
      <c r="D3" s="81"/>
    </row>
    <row r="4" spans="1:6" s="8" customFormat="1" ht="23.25" customHeight="1" thickBot="1">
      <c r="A4" s="78"/>
      <c r="B4" s="5">
        <v>2018</v>
      </c>
      <c r="C4" s="6">
        <v>2019</v>
      </c>
      <c r="D4" s="7">
        <v>2020</v>
      </c>
    </row>
    <row r="5" spans="1:6" s="8" customFormat="1" ht="21.75" hidden="1" customHeight="1">
      <c r="A5" s="9"/>
      <c r="B5" s="9"/>
      <c r="C5" s="9"/>
      <c r="D5" s="10"/>
    </row>
    <row r="6" spans="1:6" s="14" customFormat="1" ht="16.5" customHeight="1" thickBot="1">
      <c r="A6" s="11">
        <v>1</v>
      </c>
      <c r="B6" s="11">
        <v>2</v>
      </c>
      <c r="C6" s="12">
        <v>3</v>
      </c>
      <c r="D6" s="13">
        <v>4</v>
      </c>
    </row>
    <row r="7" spans="1:6" s="15" customFormat="1" ht="18" customHeight="1" thickBot="1">
      <c r="A7" s="82" t="s">
        <v>4</v>
      </c>
      <c r="B7" s="83"/>
      <c r="C7" s="83"/>
      <c r="D7" s="84"/>
    </row>
    <row r="8" spans="1:6" s="19" customFormat="1" ht="17.25" customHeight="1">
      <c r="A8" s="16" t="s">
        <v>5</v>
      </c>
      <c r="B8" s="17">
        <v>83103.3</v>
      </c>
      <c r="C8" s="17">
        <v>86384.3</v>
      </c>
      <c r="D8" s="18">
        <v>89948.1</v>
      </c>
    </row>
    <row r="9" spans="1:6" s="19" customFormat="1" ht="15" customHeight="1">
      <c r="A9" s="20" t="s">
        <v>6</v>
      </c>
      <c r="B9" s="21">
        <v>709157.3</v>
      </c>
      <c r="C9" s="21">
        <v>635610.1</v>
      </c>
      <c r="D9" s="22">
        <v>625136.30000000005</v>
      </c>
    </row>
    <row r="10" spans="1:6" s="26" customFormat="1" ht="18" customHeight="1" thickBot="1">
      <c r="A10" s="23" t="s">
        <v>7</v>
      </c>
      <c r="B10" s="24">
        <f>B8+B9</f>
        <v>792260.60000000009</v>
      </c>
      <c r="C10" s="24">
        <f>C8+C9</f>
        <v>721994.4</v>
      </c>
      <c r="D10" s="25">
        <f>D8+D9</f>
        <v>715084.4</v>
      </c>
    </row>
    <row r="11" spans="1:6" s="28" customFormat="1" ht="16.5" thickBot="1">
      <c r="A11" s="85" t="s">
        <v>8</v>
      </c>
      <c r="B11" s="86"/>
      <c r="C11" s="86"/>
      <c r="D11" s="87"/>
      <c r="E11" s="27"/>
      <c r="F11" s="27"/>
    </row>
    <row r="12" spans="1:6" s="19" customFormat="1" ht="19.5" customHeight="1">
      <c r="A12" s="29" t="s">
        <v>9</v>
      </c>
      <c r="B12" s="30">
        <v>134579</v>
      </c>
      <c r="C12" s="17">
        <v>122096.7</v>
      </c>
      <c r="D12" s="18">
        <v>117340.8</v>
      </c>
      <c r="E12" s="31"/>
      <c r="F12" s="32"/>
    </row>
    <row r="13" spans="1:6" s="19" customFormat="1" ht="19.5" customHeight="1">
      <c r="A13" s="33" t="s">
        <v>10</v>
      </c>
      <c r="B13" s="34">
        <v>1163.5999999999999</v>
      </c>
      <c r="C13" s="35">
        <v>1179</v>
      </c>
      <c r="D13" s="36">
        <v>1231.8</v>
      </c>
      <c r="E13" s="32"/>
      <c r="F13" s="32"/>
    </row>
    <row r="14" spans="1:6" s="19" customFormat="1" ht="30.75" customHeight="1">
      <c r="A14" s="33" t="s">
        <v>11</v>
      </c>
      <c r="B14" s="34">
        <v>2976.7</v>
      </c>
      <c r="C14" s="35">
        <v>3053.9</v>
      </c>
      <c r="D14" s="36">
        <v>3053.9</v>
      </c>
      <c r="E14" s="32"/>
      <c r="F14" s="32"/>
    </row>
    <row r="15" spans="1:6" s="19" customFormat="1" ht="18.75" customHeight="1">
      <c r="A15" s="33" t="s">
        <v>12</v>
      </c>
      <c r="B15" s="34">
        <v>41091.1</v>
      </c>
      <c r="C15" s="35">
        <v>16407.099999999999</v>
      </c>
      <c r="D15" s="36">
        <v>16300.4</v>
      </c>
      <c r="E15" s="31"/>
      <c r="F15" s="32"/>
    </row>
    <row r="16" spans="1:6" s="19" customFormat="1" ht="18" customHeight="1">
      <c r="A16" s="33" t="s">
        <v>13</v>
      </c>
      <c r="B16" s="34">
        <v>22088.7</v>
      </c>
      <c r="C16" s="35">
        <v>15898.6</v>
      </c>
      <c r="D16" s="36">
        <v>15622.6</v>
      </c>
      <c r="E16" s="31"/>
      <c r="F16" s="32"/>
    </row>
    <row r="17" spans="1:6" s="19" customFormat="1" ht="19.5" customHeight="1">
      <c r="A17" s="33" t="s">
        <v>14</v>
      </c>
      <c r="B17" s="34">
        <v>0</v>
      </c>
      <c r="C17" s="35"/>
      <c r="D17" s="36"/>
      <c r="E17" s="31"/>
      <c r="F17" s="32"/>
    </row>
    <row r="18" spans="1:6" s="19" customFormat="1" ht="20.25" customHeight="1">
      <c r="A18" s="33" t="s">
        <v>15</v>
      </c>
      <c r="B18" s="34">
        <v>474233.8</v>
      </c>
      <c r="C18" s="35">
        <v>443682.8</v>
      </c>
      <c r="D18" s="36">
        <v>444028.4</v>
      </c>
      <c r="E18" s="31"/>
      <c r="F18" s="32"/>
    </row>
    <row r="19" spans="1:6" s="19" customFormat="1" ht="19.5" customHeight="1">
      <c r="A19" s="33" t="s">
        <v>16</v>
      </c>
      <c r="B19" s="34">
        <v>50013</v>
      </c>
      <c r="C19" s="35">
        <v>38718</v>
      </c>
      <c r="D19" s="36">
        <v>38718</v>
      </c>
      <c r="E19" s="31"/>
      <c r="F19" s="32"/>
    </row>
    <row r="20" spans="1:6" s="19" customFormat="1" ht="18.75" customHeight="1">
      <c r="A20" s="33" t="s">
        <v>17</v>
      </c>
      <c r="B20" s="34">
        <v>58.8</v>
      </c>
      <c r="C20" s="35">
        <v>48</v>
      </c>
      <c r="D20" s="36">
        <v>48</v>
      </c>
      <c r="E20" s="31"/>
      <c r="F20" s="32"/>
    </row>
    <row r="21" spans="1:6" s="19" customFormat="1" ht="18" customHeight="1">
      <c r="A21" s="33" t="s">
        <v>18</v>
      </c>
      <c r="B21" s="34">
        <v>65506</v>
      </c>
      <c r="C21" s="35">
        <v>69986</v>
      </c>
      <c r="D21" s="36">
        <v>59393.9</v>
      </c>
      <c r="E21" s="31"/>
      <c r="F21" s="32"/>
    </row>
    <row r="22" spans="1:6" s="19" customFormat="1" ht="18.75" customHeight="1">
      <c r="A22" s="33" t="s">
        <v>19</v>
      </c>
      <c r="B22" s="34">
        <v>500</v>
      </c>
      <c r="C22" s="35">
        <v>500</v>
      </c>
      <c r="D22" s="36">
        <v>500</v>
      </c>
      <c r="E22" s="31"/>
      <c r="F22" s="32"/>
    </row>
    <row r="23" spans="1:6" s="19" customFormat="1" ht="19.5" customHeight="1">
      <c r="A23" s="33" t="s">
        <v>20</v>
      </c>
      <c r="B23" s="34"/>
      <c r="C23" s="35"/>
      <c r="D23" s="36"/>
      <c r="E23" s="31"/>
      <c r="F23" s="32"/>
    </row>
    <row r="24" spans="1:6" s="19" customFormat="1" ht="18.75" customHeight="1">
      <c r="A24" s="33" t="s">
        <v>21</v>
      </c>
      <c r="B24" s="37"/>
      <c r="C24" s="35"/>
      <c r="D24" s="38"/>
      <c r="E24" s="32"/>
      <c r="F24" s="32"/>
    </row>
    <row r="25" spans="1:6" s="19" customFormat="1" ht="18" customHeight="1">
      <c r="A25" s="33" t="s">
        <v>22</v>
      </c>
      <c r="B25" s="39"/>
      <c r="C25" s="40"/>
      <c r="D25" s="41"/>
    </row>
    <row r="26" spans="1:6" s="19" customFormat="1" ht="16.5" customHeight="1" thickBot="1">
      <c r="A26" s="42" t="s">
        <v>23</v>
      </c>
      <c r="B26" s="43"/>
      <c r="C26" s="44">
        <v>10924.3</v>
      </c>
      <c r="D26" s="45">
        <v>18346.599999999999</v>
      </c>
    </row>
    <row r="27" spans="1:6" s="19" customFormat="1" ht="17.25" customHeight="1" thickBot="1">
      <c r="A27" s="46" t="s">
        <v>24</v>
      </c>
      <c r="B27" s="47">
        <f>B15+B16+B17+B18+B19+B20+B21+B22+B23+B24+B25+B26+B14+B13+B12</f>
        <v>792210.7</v>
      </c>
      <c r="C27" s="47">
        <f>C15+C16+C17+C18+C19+C20+C21+C22+C23+C24+C25+C26+C12+C13+C14</f>
        <v>722494.4</v>
      </c>
      <c r="D27" s="48">
        <f>D15+D16+D17+D18+D19+D20+D21+D22+D23+D24+D25+D26+D12+D13+D14</f>
        <v>714584.40000000014</v>
      </c>
    </row>
    <row r="28" spans="1:6" s="52" customFormat="1" ht="18.75" customHeight="1">
      <c r="A28" s="49" t="s">
        <v>25</v>
      </c>
      <c r="B28" s="50">
        <f>B10-B27</f>
        <v>49.900000000139698</v>
      </c>
      <c r="C28" s="50">
        <f>C10-C27</f>
        <v>-500</v>
      </c>
      <c r="D28" s="51">
        <f>D10-D27</f>
        <v>499.99999999988358</v>
      </c>
    </row>
    <row r="29" spans="1:6" s="26" customFormat="1" ht="18" customHeight="1">
      <c r="A29" s="53" t="s">
        <v>26</v>
      </c>
      <c r="B29" s="54">
        <f>B30</f>
        <v>-49.900000000139698</v>
      </c>
      <c r="C29" s="54">
        <f>C30</f>
        <v>500</v>
      </c>
      <c r="D29" s="55">
        <f>D30</f>
        <v>-499.99999999988358</v>
      </c>
    </row>
    <row r="30" spans="1:6" s="26" customFormat="1" ht="15.75">
      <c r="A30" s="56" t="s">
        <v>27</v>
      </c>
      <c r="B30" s="57">
        <f>B32-B31</f>
        <v>-49.900000000139698</v>
      </c>
      <c r="C30" s="57">
        <f>C32-C31</f>
        <v>500</v>
      </c>
      <c r="D30" s="58">
        <f>D32-D31</f>
        <v>-499.99999999988358</v>
      </c>
    </row>
    <row r="31" spans="1:6" s="26" customFormat="1" ht="15.75">
      <c r="A31" s="59" t="s">
        <v>28</v>
      </c>
      <c r="B31" s="35">
        <f>B10</f>
        <v>792260.60000000009</v>
      </c>
      <c r="C31" s="35">
        <f>C10</f>
        <v>721994.4</v>
      </c>
      <c r="D31" s="36">
        <f>D10</f>
        <v>715084.4</v>
      </c>
    </row>
    <row r="32" spans="1:6" s="26" customFormat="1" ht="15.75">
      <c r="A32" s="59" t="s">
        <v>29</v>
      </c>
      <c r="B32" s="35">
        <f>B27</f>
        <v>792210.7</v>
      </c>
      <c r="C32" s="35">
        <f>C27</f>
        <v>722494.4</v>
      </c>
      <c r="D32" s="36">
        <f>D27</f>
        <v>714584.40000000014</v>
      </c>
    </row>
    <row r="33" spans="1:4" s="19" customFormat="1" ht="75">
      <c r="A33" s="60" t="s">
        <v>30</v>
      </c>
      <c r="B33" s="57">
        <f>B45</f>
        <v>-4197.8999999999996</v>
      </c>
      <c r="C33" s="57">
        <f t="shared" ref="C33:D33" si="0">C45</f>
        <v>-4197.8999999999996</v>
      </c>
      <c r="D33" s="58">
        <f t="shared" si="0"/>
        <v>-4197.8999999999996</v>
      </c>
    </row>
    <row r="34" spans="1:4" ht="45">
      <c r="A34" s="60" t="s">
        <v>31</v>
      </c>
      <c r="B34" s="61">
        <v>4197.8999999999996</v>
      </c>
      <c r="C34" s="61">
        <v>4197.8999999999996</v>
      </c>
      <c r="D34" s="62">
        <v>4197.8999999999996</v>
      </c>
    </row>
    <row r="35" spans="1:4" ht="27">
      <c r="A35" s="63" t="s">
        <v>32</v>
      </c>
      <c r="B35" s="57"/>
      <c r="C35" s="57"/>
      <c r="D35" s="58"/>
    </row>
    <row r="36" spans="1:4" ht="15.75">
      <c r="A36" s="64" t="s">
        <v>33</v>
      </c>
      <c r="B36" s="61"/>
      <c r="C36" s="61"/>
      <c r="D36" s="62"/>
    </row>
    <row r="37" spans="1:4" ht="15.75">
      <c r="A37" s="64" t="s">
        <v>34</v>
      </c>
      <c r="B37" s="61"/>
      <c r="C37" s="61"/>
      <c r="D37" s="62"/>
    </row>
    <row r="38" spans="1:4" ht="40.5">
      <c r="A38" s="56" t="s">
        <v>35</v>
      </c>
      <c r="B38" s="57"/>
      <c r="C38" s="57"/>
      <c r="D38" s="58">
        <v>0</v>
      </c>
    </row>
    <row r="39" spans="1:4" ht="15.75">
      <c r="A39" s="64" t="s">
        <v>33</v>
      </c>
      <c r="B39" s="61"/>
      <c r="C39" s="61"/>
      <c r="D39" s="62"/>
    </row>
    <row r="40" spans="1:4" ht="15.75">
      <c r="A40" s="64" t="s">
        <v>34</v>
      </c>
      <c r="B40" s="61"/>
      <c r="C40" s="61"/>
      <c r="D40" s="62"/>
    </row>
    <row r="41" spans="1:4" s="68" customFormat="1" ht="38.25">
      <c r="A41" s="65" t="s">
        <v>36</v>
      </c>
      <c r="B41" s="66"/>
      <c r="C41" s="66"/>
      <c r="D41" s="67"/>
    </row>
    <row r="42" spans="1:4" ht="26.25">
      <c r="A42" s="69" t="s">
        <v>37</v>
      </c>
      <c r="B42" s="70">
        <f>B43</f>
        <v>4197.8999999999996</v>
      </c>
      <c r="C42" s="70">
        <f t="shared" ref="C42:D42" si="1">C43</f>
        <v>4197.8999999999996</v>
      </c>
      <c r="D42" s="71">
        <f t="shared" si="1"/>
        <v>4197.8999999999996</v>
      </c>
    </row>
    <row r="43" spans="1:4" ht="15.75">
      <c r="A43" s="64" t="s">
        <v>38</v>
      </c>
      <c r="B43" s="61">
        <v>4197.8999999999996</v>
      </c>
      <c r="C43" s="61">
        <v>4197.8999999999996</v>
      </c>
      <c r="D43" s="62">
        <v>4197.8999999999996</v>
      </c>
    </row>
    <row r="44" spans="1:4" ht="15.75">
      <c r="A44" s="64" t="s">
        <v>39</v>
      </c>
      <c r="B44" s="61"/>
      <c r="C44" s="61"/>
      <c r="D44" s="62"/>
    </row>
    <row r="45" spans="1:4" ht="26.25" thickBot="1">
      <c r="A45" s="72" t="s">
        <v>40</v>
      </c>
      <c r="B45" s="73">
        <v>-4197.8999999999996</v>
      </c>
      <c r="C45" s="73">
        <v>-4197.8999999999996</v>
      </c>
      <c r="D45" s="74">
        <v>-4197.8999999999996</v>
      </c>
    </row>
  </sheetData>
  <mergeCells count="5">
    <mergeCell ref="A1:D1"/>
    <mergeCell ref="A3:A4"/>
    <mergeCell ref="B3:D3"/>
    <mergeCell ref="A7:D7"/>
    <mergeCell ref="A11:D11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218-2020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2017-11-14T09:26:57Z</dcterms:created>
  <dcterms:modified xsi:type="dcterms:W3CDTF">2017-11-15T02:02:11Z</dcterms:modified>
</cp:coreProperties>
</file>