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на 01.11.2017" sheetId="1" r:id="rId1"/>
    <sheet name="Лист1" sheetId="2" r:id="rId2"/>
  </sheets>
  <definedNames>
    <definedName name="_xlnm.Print_Titles" localSheetId="0">'на 01.11.2017'!$4:$5</definedName>
    <definedName name="_xlnm.Print_Area" localSheetId="0">'на 01.11.2017'!$A$1:$E$54</definedName>
  </definedNames>
  <calcPr calcId="125725"/>
</workbook>
</file>

<file path=xl/calcChain.xml><?xml version="1.0" encoding="utf-8"?>
<calcChain xmlns="http://schemas.openxmlformats.org/spreadsheetml/2006/main">
  <c r="E33" i="1"/>
  <c r="E32" s="1"/>
  <c r="E35"/>
  <c r="D33"/>
  <c r="D35"/>
  <c r="D32" s="1"/>
  <c r="E44"/>
  <c r="E43" s="1"/>
  <c r="E42" s="1"/>
  <c r="E40"/>
  <c r="E39" s="1"/>
  <c r="E38" s="1"/>
  <c r="D40"/>
  <c r="D39" s="1"/>
  <c r="D38" s="1"/>
  <c r="D44"/>
  <c r="D43" s="1"/>
  <c r="D42" s="1"/>
  <c r="C44"/>
  <c r="C43" s="1"/>
  <c r="C42" s="1"/>
  <c r="C40"/>
  <c r="C39" s="1"/>
  <c r="C38" s="1"/>
  <c r="C32"/>
  <c r="B32"/>
  <c r="B40"/>
  <c r="B39" s="1"/>
  <c r="B38" s="1"/>
  <c r="B44"/>
  <c r="B43" s="1"/>
  <c r="B42" s="1"/>
  <c r="E25"/>
  <c r="C25"/>
  <c r="C9"/>
  <c r="D9"/>
  <c r="D25"/>
  <c r="E9"/>
  <c r="B9"/>
  <c r="B25"/>
  <c r="C26" l="1"/>
  <c r="C37"/>
  <c r="C27" s="1"/>
  <c r="D37"/>
  <c r="D27" s="1"/>
  <c r="E37"/>
  <c r="E27" s="1"/>
  <c r="B37"/>
  <c r="B27" s="1"/>
  <c r="E26"/>
  <c r="B26"/>
  <c r="D26"/>
</calcChain>
</file>

<file path=xl/sharedStrings.xml><?xml version="1.0" encoding="utf-8"?>
<sst xmlns="http://schemas.openxmlformats.org/spreadsheetml/2006/main" count="55" uniqueCount="55">
  <si>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</si>
  <si>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</si>
  <si>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</si>
  <si>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</si>
  <si>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</si>
  <si>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</si>
  <si>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</si>
  <si>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</si>
  <si>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</si>
  <si>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</si>
  <si>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</si>
  <si>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</si>
  <si>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</si>
  <si>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</si>
  <si>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</si>
  <si>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</si>
  <si>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</si>
  <si>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</si>
  <si>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</si>
  <si>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</si>
  <si>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</si>
  <si>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</si>
  <si>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</si>
  <si>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</si>
  <si>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Размещение ценных бумаг городских округов, номинальная стоимость которых указана в валюте Российской Федерации</t>
  </si>
  <si>
    <t>Погашение ценных бумаг городских округов, номинальная стоимость которых указана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</si>
  <si>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</si>
  <si>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</si>
  <si>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</si>
  <si>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</si>
  <si>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</si>
  <si>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</si>
  <si>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</si>
  <si>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</si>
  <si>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</si>
  <si>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</si>
  <si>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</si>
  <si>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</si>
  <si>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</si>
  <si>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</si>
  <si>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</si>
  <si>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</si>
  <si>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Уточненный план районного бюджета </t>
  </si>
  <si>
    <t xml:space="preserve">Ожидаемое исполнение районного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</si>
  <si>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</si>
  <si>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</si>
  <si>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ИСТОЧНИКИ ВНУТРЕННЕГО ФИНАНСИРОВАНИЯ ДЕФИЦИТА РАЙОННОГО БЮДЖЕТА</t>
  </si>
  <si>
    <t>Уменьшение прочих остатков денежных средств бюджета Российской Федерации</t>
  </si>
  <si>
    <t>Увеличение прочих остатков денежных средств бюджета 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</si>
  <si>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</si>
  <si>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</si>
  <si>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</si>
  <si>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</si>
  <si>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</si>
  <si>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Оценка ожидаемого районного и консолидированного бюджета Абанского района за 2017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</si>
</sst>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1" fillId="0" borderId="0"/>
    <xf numFmtId="0" fontId="12" fillId="0" borderId="0"/>
    <xf numFmtId="0" fontId="1" fillId="0" borderId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6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3" fontId="3" fillId="0" borderId="4" xfId="0" applyNumberFormat="1" applyFont="1" applyFill="1" applyBorder="1"/>
    <xf numFmtId="3" fontId="3" fillId="0" borderId="0" xfId="0" applyNumberFormat="1" applyFont="1" applyFill="1"/>
    <xf numFmtId="0" fontId="3" fillId="0" borderId="5" xfId="0" applyFont="1" applyFill="1" applyBorder="1" applyAlignment="1">
      <alignment horizontal="left" wrapText="1"/>
    </xf>
    <xf numFmtId="3" fontId="3" fillId="0" borderId="6" xfId="0" applyNumberFormat="1" applyFont="1" applyFill="1" applyBorder="1" applyAlignment="1"/>
    <xf numFmtId="3" fontId="3" fillId="0" borderId="7" xfId="0" applyNumberFormat="1" applyFont="1" applyFill="1" applyBorder="1"/>
    <xf numFmtId="0" fontId="6" fillId="0" borderId="8" xfId="0" applyFont="1" applyFill="1" applyBorder="1"/>
    <xf numFmtId="3" fontId="6" fillId="0" borderId="9" xfId="0" applyNumberFormat="1" applyFont="1" applyFill="1" applyBorder="1"/>
    <xf numFmtId="49" fontId="3" fillId="0" borderId="5" xfId="0" applyNumberFormat="1" applyFont="1" applyFill="1" applyBorder="1" applyAlignment="1">
      <alignment horizontal="left" vertical="top" wrapText="1" shrinkToFit="1"/>
    </xf>
    <xf numFmtId="3" fontId="3" fillId="0" borderId="6" xfId="0" applyNumberFormat="1" applyFont="1" applyFill="1" applyBorder="1"/>
    <xf numFmtId="49" fontId="3" fillId="0" borderId="10" xfId="0" applyNumberFormat="1" applyFont="1" applyFill="1" applyBorder="1" applyAlignment="1">
      <alignment horizontal="left" vertical="top" wrapText="1" shrinkToFit="1"/>
    </xf>
    <xf numFmtId="3" fontId="3" fillId="0" borderId="11" xfId="0" applyNumberFormat="1" applyFont="1" applyFill="1" applyBorder="1"/>
    <xf numFmtId="0" fontId="6" fillId="0" borderId="8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3" fontId="5" fillId="0" borderId="6" xfId="0" applyNumberFormat="1" applyFont="1" applyFill="1" applyBorder="1"/>
    <xf numFmtId="3" fontId="5" fillId="0" borderId="7" xfId="0" applyNumberFormat="1" applyFont="1" applyFill="1" applyBorder="1"/>
    <xf numFmtId="3" fontId="5" fillId="0" borderId="0" xfId="0" applyNumberFormat="1" applyFont="1" applyFill="1" applyBorder="1"/>
    <xf numFmtId="0" fontId="5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" fontId="3" fillId="0" borderId="0" xfId="0" applyNumberFormat="1" applyFont="1" applyFill="1"/>
    <xf numFmtId="3" fontId="3" fillId="0" borderId="12" xfId="0" applyNumberFormat="1" applyFont="1" applyFill="1" applyBorder="1"/>
    <xf numFmtId="3" fontId="3" fillId="0" borderId="13" xfId="0" applyNumberFormat="1" applyFont="1" applyFill="1" applyBorder="1"/>
    <xf numFmtId="0" fontId="3" fillId="0" borderId="10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3" fontId="3" fillId="0" borderId="15" xfId="0" applyNumberFormat="1" applyFont="1" applyFill="1" applyBorder="1"/>
    <xf numFmtId="3" fontId="3" fillId="0" borderId="16" xfId="0" applyNumberFormat="1" applyFont="1" applyFill="1" applyBorder="1"/>
    <xf numFmtId="164" fontId="3" fillId="0" borderId="0" xfId="0" applyNumberFormat="1" applyFont="1" applyFill="1"/>
    <xf numFmtId="0" fontId="3" fillId="0" borderId="17" xfId="0" applyNumberFormat="1" applyFont="1" applyFill="1" applyBorder="1" applyAlignment="1">
      <alignment horizontal="left" vertical="top" wrapText="1"/>
    </xf>
    <xf numFmtId="3" fontId="3" fillId="0" borderId="18" xfId="0" applyNumberFormat="1" applyFont="1" applyFill="1" applyBorder="1"/>
    <xf numFmtId="3" fontId="3" fillId="0" borderId="19" xfId="0" applyNumberFormat="1" applyFont="1" applyFill="1" applyBorder="1"/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3" fontId="3" fillId="2" borderId="6" xfId="0" applyNumberFormat="1" applyFont="1" applyFill="1" applyBorder="1"/>
    <xf numFmtId="3" fontId="6" fillId="2" borderId="9" xfId="0" applyNumberFormat="1" applyFont="1" applyFill="1" applyBorder="1"/>
    <xf numFmtId="3" fontId="5" fillId="2" borderId="2" xfId="0" applyNumberFormat="1" applyFont="1" applyFill="1" applyBorder="1"/>
    <xf numFmtId="3" fontId="5" fillId="2" borderId="6" xfId="0" applyNumberFormat="1" applyFont="1" applyFill="1" applyBorder="1"/>
    <xf numFmtId="3" fontId="3" fillId="2" borderId="20" xfId="0" applyNumberFormat="1" applyFont="1" applyFill="1" applyBorder="1"/>
    <xf numFmtId="3" fontId="3" fillId="2" borderId="7" xfId="0" applyNumberFormat="1" applyFont="1" applyFill="1" applyBorder="1"/>
    <xf numFmtId="0" fontId="3" fillId="0" borderId="17" xfId="0" applyFont="1" applyFill="1" applyBorder="1" applyAlignment="1">
      <alignment horizontal="left" wrapText="1"/>
    </xf>
    <xf numFmtId="3" fontId="3" fillId="0" borderId="4" xfId="0" applyNumberFormat="1" applyFont="1" applyFill="1" applyBorder="1" applyAlignment="1"/>
    <xf numFmtId="3" fontId="3" fillId="0" borderId="20" xfId="0" applyNumberFormat="1" applyFont="1" applyFill="1" applyBorder="1"/>
    <xf numFmtId="0" fontId="14" fillId="0" borderId="27" xfId="9" applyNumberFormat="1" applyFont="1" applyFill="1" applyBorder="1" applyAlignment="1">
      <alignment horizontal="left" wrapText="1" readingOrder="1"/>
    </xf>
    <xf numFmtId="0" fontId="15" fillId="0" borderId="27" xfId="9" applyNumberFormat="1" applyFont="1" applyFill="1" applyBorder="1" applyAlignment="1">
      <alignment horizontal="left" wrapText="1" readingOrder="1"/>
    </xf>
    <xf numFmtId="2" fontId="2" fillId="0" borderId="0" xfId="0" applyNumberFormat="1" applyFont="1" applyFill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</cellXfs>
  <cellStyles count="10">
    <cellStyle name="Normal" xfId="9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Normal="100" zoomScaleSheetLayoutView="100" workbookViewId="0">
      <pane ySplit="5" topLeftCell="A21" activePane="bottomLeft" state="frozen"/>
      <selection pane="bottomLeft" activeCell="C42" sqref="C42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56" t="s">
        <v>54</v>
      </c>
      <c r="B1" s="56"/>
      <c r="C1" s="56"/>
      <c r="D1" s="56"/>
      <c r="E1" s="56"/>
    </row>
    <row r="3" spans="1:7" ht="15.75" thickBot="1">
      <c r="B3" s="2"/>
      <c r="C3" s="3"/>
      <c r="D3" s="2"/>
      <c r="E3" s="4" t="s">
        <v>0</v>
      </c>
    </row>
    <row r="4" spans="1:7" s="8" customFormat="1" ht="63.75" customHeight="1">
      <c r="A4" s="5"/>
      <c r="B4" s="6" t="s">
        <v>1</v>
      </c>
      <c r="C4" s="6" t="s">
        <v>2</v>
      </c>
      <c r="D4" s="6" t="s">
        <v>42</v>
      </c>
      <c r="E4" s="7" t="s">
        <v>43</v>
      </c>
    </row>
    <row r="5" spans="1:7" s="2" customFormat="1" ht="13.5" customHeight="1">
      <c r="A5" s="42">
        <v>1</v>
      </c>
      <c r="B5" s="43">
        <v>2</v>
      </c>
      <c r="C5" s="43">
        <v>3</v>
      </c>
      <c r="D5" s="43">
        <v>4</v>
      </c>
      <c r="E5" s="44">
        <v>5</v>
      </c>
    </row>
    <row r="6" spans="1:7" s="9" customFormat="1" ht="14.25">
      <c r="A6" s="57" t="s">
        <v>3</v>
      </c>
      <c r="B6" s="58"/>
      <c r="C6" s="58"/>
      <c r="D6" s="58"/>
      <c r="E6" s="59"/>
    </row>
    <row r="7" spans="1:7">
      <c r="A7" s="51" t="s">
        <v>4</v>
      </c>
      <c r="B7" s="52">
        <v>85710</v>
      </c>
      <c r="C7" s="52">
        <v>85071</v>
      </c>
      <c r="D7" s="52">
        <v>60866</v>
      </c>
      <c r="E7" s="53">
        <v>60227</v>
      </c>
      <c r="F7" s="11"/>
      <c r="G7" s="11"/>
    </row>
    <row r="8" spans="1:7" ht="15.75" thickBot="1">
      <c r="A8" s="12" t="s">
        <v>5</v>
      </c>
      <c r="B8" s="13">
        <v>758965</v>
      </c>
      <c r="C8" s="13">
        <v>750816</v>
      </c>
      <c r="D8" s="13">
        <v>767408.4</v>
      </c>
      <c r="E8" s="13">
        <v>759259</v>
      </c>
      <c r="F8" s="11"/>
      <c r="G8" s="11"/>
    </row>
    <row r="9" spans="1:7" s="9" customFormat="1" ht="16.5" thickBot="1">
      <c r="A9" s="15" t="s">
        <v>6</v>
      </c>
      <c r="B9" s="16">
        <f>B8+B7</f>
        <v>844675</v>
      </c>
      <c r="C9" s="16">
        <f>C8+C7</f>
        <v>835887</v>
      </c>
      <c r="D9" s="16">
        <f>D8+D7</f>
        <v>828274.4</v>
      </c>
      <c r="E9" s="16">
        <f>E8+E7</f>
        <v>819486</v>
      </c>
      <c r="F9" s="11"/>
      <c r="G9" s="11"/>
    </row>
    <row r="10" spans="1:7">
      <c r="A10" s="60" t="s">
        <v>7</v>
      </c>
      <c r="B10" s="61"/>
      <c r="C10" s="61"/>
      <c r="D10" s="61"/>
      <c r="E10" s="62"/>
      <c r="G10" s="11"/>
    </row>
    <row r="11" spans="1:7">
      <c r="A11" s="17" t="s">
        <v>8</v>
      </c>
      <c r="B11" s="18">
        <v>122287</v>
      </c>
      <c r="C11" s="18">
        <v>125984</v>
      </c>
      <c r="D11" s="18">
        <v>47006.400000000001</v>
      </c>
      <c r="E11" s="18">
        <v>51998</v>
      </c>
      <c r="F11" s="11"/>
      <c r="G11" s="11"/>
    </row>
    <row r="12" spans="1:7">
      <c r="A12" s="17" t="s">
        <v>9</v>
      </c>
      <c r="B12" s="18">
        <v>1047</v>
      </c>
      <c r="C12" s="18">
        <v>1047</v>
      </c>
      <c r="D12" s="18">
        <v>1046.9000000000001</v>
      </c>
      <c r="E12" s="18">
        <v>1046.9000000000001</v>
      </c>
      <c r="F12" s="11"/>
      <c r="G12" s="11"/>
    </row>
    <row r="13" spans="1:7" ht="16.5" customHeight="1">
      <c r="A13" s="17" t="s">
        <v>10</v>
      </c>
      <c r="B13" s="18">
        <v>3865</v>
      </c>
      <c r="C13" s="18">
        <v>3865</v>
      </c>
      <c r="D13" s="18">
        <v>3449</v>
      </c>
      <c r="E13" s="18">
        <v>3449</v>
      </c>
      <c r="F13" s="11"/>
      <c r="G13" s="11"/>
    </row>
    <row r="14" spans="1:7">
      <c r="A14" s="17" t="s">
        <v>11</v>
      </c>
      <c r="B14" s="18">
        <v>47024</v>
      </c>
      <c r="C14" s="18">
        <v>47024</v>
      </c>
      <c r="D14" s="18">
        <v>42437.8</v>
      </c>
      <c r="E14" s="18">
        <v>42437.8</v>
      </c>
      <c r="F14" s="11"/>
      <c r="G14" s="11"/>
    </row>
    <row r="15" spans="1:7">
      <c r="A15" s="17" t="s">
        <v>12</v>
      </c>
      <c r="B15" s="18">
        <v>38956</v>
      </c>
      <c r="C15" s="18">
        <v>38956</v>
      </c>
      <c r="D15" s="18">
        <v>21325.200000000001</v>
      </c>
      <c r="E15" s="18">
        <v>21343</v>
      </c>
      <c r="F15" s="11"/>
      <c r="G15" s="11"/>
    </row>
    <row r="16" spans="1:7">
      <c r="A16" s="17" t="s">
        <v>13</v>
      </c>
      <c r="B16" s="18">
        <v>1241</v>
      </c>
      <c r="C16" s="18">
        <v>1241</v>
      </c>
      <c r="D16" s="18">
        <v>1177.3</v>
      </c>
      <c r="E16" s="18">
        <v>1177.3</v>
      </c>
      <c r="F16" s="11"/>
      <c r="G16" s="11"/>
    </row>
    <row r="17" spans="1:7">
      <c r="A17" s="17" t="s">
        <v>14</v>
      </c>
      <c r="B17" s="18">
        <v>489243</v>
      </c>
      <c r="C17" s="18">
        <v>493670</v>
      </c>
      <c r="D17" s="18">
        <v>488902.8</v>
      </c>
      <c r="E17" s="18">
        <v>495122</v>
      </c>
      <c r="F17" s="11"/>
      <c r="G17" s="11"/>
    </row>
    <row r="18" spans="1:7">
      <c r="A18" s="17" t="s">
        <v>15</v>
      </c>
      <c r="B18" s="18">
        <v>68379</v>
      </c>
      <c r="C18" s="18">
        <v>68379</v>
      </c>
      <c r="D18" s="18">
        <v>67406.899999999994</v>
      </c>
      <c r="E18" s="18">
        <v>66578</v>
      </c>
      <c r="F18" s="11"/>
      <c r="G18" s="11"/>
    </row>
    <row r="19" spans="1:7">
      <c r="A19" s="17" t="s">
        <v>16</v>
      </c>
      <c r="B19" s="18">
        <v>72</v>
      </c>
      <c r="C19" s="18">
        <v>72</v>
      </c>
      <c r="D19" s="18">
        <v>67.2</v>
      </c>
      <c r="E19" s="18">
        <v>67.2</v>
      </c>
      <c r="F19" s="11"/>
      <c r="G19" s="11"/>
    </row>
    <row r="20" spans="1:7">
      <c r="A20" s="17" t="s">
        <v>17</v>
      </c>
      <c r="B20" s="18">
        <v>66512</v>
      </c>
      <c r="C20" s="18">
        <v>66512</v>
      </c>
      <c r="D20" s="18">
        <v>65929.899999999994</v>
      </c>
      <c r="E20" s="18">
        <v>66010</v>
      </c>
      <c r="F20" s="11"/>
      <c r="G20" s="11"/>
    </row>
    <row r="21" spans="1:7">
      <c r="A21" s="19" t="s">
        <v>18</v>
      </c>
      <c r="B21" s="18">
        <v>3707</v>
      </c>
      <c r="C21" s="18">
        <v>3707</v>
      </c>
      <c r="D21" s="18">
        <v>3706.9</v>
      </c>
      <c r="E21" s="18">
        <v>3706.9</v>
      </c>
      <c r="F21" s="11"/>
      <c r="G21" s="11"/>
    </row>
    <row r="22" spans="1:7">
      <c r="A22" s="19" t="s">
        <v>19</v>
      </c>
      <c r="B22" s="18"/>
      <c r="C22" s="18"/>
      <c r="D22" s="18"/>
      <c r="E22" s="18"/>
      <c r="F22" s="11"/>
      <c r="G22" s="11"/>
    </row>
    <row r="23" spans="1:7">
      <c r="A23" s="19" t="s">
        <v>20</v>
      </c>
      <c r="B23" s="18">
        <v>1</v>
      </c>
      <c r="C23" s="18">
        <v>1</v>
      </c>
      <c r="D23" s="18">
        <v>1</v>
      </c>
      <c r="E23" s="18">
        <v>1</v>
      </c>
      <c r="F23" s="11"/>
      <c r="G23" s="11"/>
    </row>
    <row r="24" spans="1:7" ht="15.75" thickBot="1">
      <c r="A24" s="19" t="s">
        <v>21</v>
      </c>
      <c r="B24" s="45"/>
      <c r="C24" s="45"/>
      <c r="D24" s="45">
        <v>79944.3</v>
      </c>
      <c r="E24" s="45">
        <v>80875</v>
      </c>
      <c r="F24" s="11"/>
      <c r="G24" s="11"/>
    </row>
    <row r="25" spans="1:7" s="9" customFormat="1" ht="16.5" thickBot="1">
      <c r="A25" s="21" t="s">
        <v>22</v>
      </c>
      <c r="B25" s="46">
        <f>B11+B12+B13+B14+B15+B16+B17+B18+B19+B20+B21+B22+B23+B24</f>
        <v>842334</v>
      </c>
      <c r="C25" s="46">
        <f>C11+C12+C13+C14+C15+C16+C17+C18+C19+C20+C21+C22+C23+C24</f>
        <v>850458</v>
      </c>
      <c r="D25" s="46">
        <f>D11+D12+D13+D14+D15+D16+D17+D18+D19+D20+D21+D22+D23+D24</f>
        <v>822401.60000000009</v>
      </c>
      <c r="E25" s="46">
        <f>E11+E12+E13+E14+E15+E16+E17+E18+E19+E20+E21+E22+E23+E24</f>
        <v>833812.1</v>
      </c>
      <c r="F25" s="11"/>
      <c r="G25" s="11"/>
    </row>
    <row r="26" spans="1:7">
      <c r="A26" s="22" t="s">
        <v>23</v>
      </c>
      <c r="B26" s="47">
        <f>B9-B25</f>
        <v>2341</v>
      </c>
      <c r="C26" s="47">
        <f>C9-C25</f>
        <v>-14571</v>
      </c>
      <c r="D26" s="47">
        <f>D9-D25</f>
        <v>5872.7999999999302</v>
      </c>
      <c r="E26" s="47">
        <f>E9-E25</f>
        <v>-14326.099999999977</v>
      </c>
      <c r="F26" s="11"/>
      <c r="G26" s="11"/>
    </row>
    <row r="27" spans="1:7" ht="31.5" customHeight="1">
      <c r="A27" s="23" t="s">
        <v>46</v>
      </c>
      <c r="B27" s="48">
        <f>B32+B37+B30-B29</f>
        <v>-2341</v>
      </c>
      <c r="C27" s="48">
        <f>C32+C37+C30-C29</f>
        <v>14571</v>
      </c>
      <c r="D27" s="48">
        <f>D32+D37+D30-D29</f>
        <v>-5872.7</v>
      </c>
      <c r="E27" s="48">
        <f>E32+E37+E30-E29</f>
        <v>14325.8</v>
      </c>
      <c r="F27" s="11"/>
      <c r="G27" s="26"/>
    </row>
    <row r="28" spans="1:7" ht="30" hidden="1">
      <c r="A28" s="29" t="s">
        <v>24</v>
      </c>
      <c r="B28" s="45"/>
      <c r="C28" s="45">
        <v>0</v>
      </c>
      <c r="D28" s="45">
        <v>0</v>
      </c>
      <c r="E28" s="49">
        <v>0</v>
      </c>
      <c r="F28" s="11"/>
      <c r="G28" s="11"/>
    </row>
    <row r="29" spans="1:7" ht="60">
      <c r="A29" s="28" t="s">
        <v>44</v>
      </c>
      <c r="B29" s="45">
        <v>7837</v>
      </c>
      <c r="C29" s="45">
        <v>7837</v>
      </c>
      <c r="D29" s="45">
        <v>7836.5</v>
      </c>
      <c r="E29" s="45">
        <v>7837</v>
      </c>
      <c r="F29" s="11"/>
      <c r="G29" s="11"/>
    </row>
    <row r="30" spans="1:7" ht="30">
      <c r="A30" s="28" t="s">
        <v>45</v>
      </c>
      <c r="B30" s="45">
        <v>4198</v>
      </c>
      <c r="C30" s="45">
        <v>4198</v>
      </c>
      <c r="D30" s="45">
        <v>4197.8</v>
      </c>
      <c r="E30" s="45">
        <v>4197.8</v>
      </c>
      <c r="F30" s="11"/>
      <c r="G30" s="11"/>
    </row>
    <row r="31" spans="1:7" ht="30" hidden="1">
      <c r="A31" s="29" t="s">
        <v>25</v>
      </c>
      <c r="B31" s="45"/>
      <c r="C31" s="45">
        <v>0</v>
      </c>
      <c r="D31" s="45">
        <v>0</v>
      </c>
      <c r="E31" s="50">
        <v>0</v>
      </c>
      <c r="F31" s="11"/>
      <c r="G31" s="11"/>
    </row>
    <row r="32" spans="1:7" ht="43.5">
      <c r="A32" s="54" t="s">
        <v>49</v>
      </c>
      <c r="B32" s="48">
        <f>B33+B35</f>
        <v>0</v>
      </c>
      <c r="C32" s="48">
        <f>C33+C35</f>
        <v>6924</v>
      </c>
      <c r="D32" s="48">
        <f>D33+D35</f>
        <v>0</v>
      </c>
      <c r="E32" s="48">
        <f>E33+E35</f>
        <v>6924</v>
      </c>
      <c r="F32" s="11"/>
      <c r="G32" s="11"/>
    </row>
    <row r="33" spans="1:7" ht="45">
      <c r="A33" s="55" t="s">
        <v>50</v>
      </c>
      <c r="B33" s="45">
        <v>7000</v>
      </c>
      <c r="C33" s="45">
        <v>13924</v>
      </c>
      <c r="D33" s="45">
        <f>D34</f>
        <v>7000</v>
      </c>
      <c r="E33" s="45">
        <f>E34</f>
        <v>13924</v>
      </c>
      <c r="F33" s="11"/>
      <c r="G33" s="11"/>
    </row>
    <row r="34" spans="1:7" ht="45">
      <c r="A34" s="55" t="s">
        <v>51</v>
      </c>
      <c r="B34" s="45">
        <v>7000</v>
      </c>
      <c r="C34" s="45">
        <v>13924</v>
      </c>
      <c r="D34" s="45">
        <v>7000</v>
      </c>
      <c r="E34" s="45">
        <v>13924</v>
      </c>
      <c r="F34" s="11"/>
      <c r="G34" s="11"/>
    </row>
    <row r="35" spans="1:7" ht="45">
      <c r="A35" s="55" t="s">
        <v>52</v>
      </c>
      <c r="B35" s="45">
        <v>-7000</v>
      </c>
      <c r="C35" s="45">
        <v>-7000</v>
      </c>
      <c r="D35" s="45">
        <f>D36</f>
        <v>-7000</v>
      </c>
      <c r="E35" s="45">
        <f>E36</f>
        <v>-7000</v>
      </c>
      <c r="F35" s="11"/>
      <c r="G35" s="11"/>
    </row>
    <row r="36" spans="1:7" ht="45">
      <c r="A36" s="55" t="s">
        <v>53</v>
      </c>
      <c r="B36" s="45">
        <v>-7000</v>
      </c>
      <c r="C36" s="45">
        <v>-7000</v>
      </c>
      <c r="D36" s="45">
        <v>-7000</v>
      </c>
      <c r="E36" s="45">
        <v>-7000</v>
      </c>
      <c r="F36" s="11"/>
      <c r="G36" s="11"/>
    </row>
    <row r="37" spans="1:7" s="9" customFormat="1" ht="28.5">
      <c r="A37" s="27" t="s">
        <v>26</v>
      </c>
      <c r="B37" s="48">
        <f>B42+B38</f>
        <v>1298</v>
      </c>
      <c r="C37" s="48">
        <f>C42+C38</f>
        <v>11286</v>
      </c>
      <c r="D37" s="48">
        <f>D42+D38</f>
        <v>-2234</v>
      </c>
      <c r="E37" s="48">
        <f>E42+E38</f>
        <v>11041</v>
      </c>
      <c r="F37" s="30"/>
      <c r="G37" s="11"/>
    </row>
    <row r="38" spans="1:7">
      <c r="A38" s="28" t="s">
        <v>27</v>
      </c>
      <c r="B38" s="45">
        <f t="shared" ref="B38:E40" si="0">B39</f>
        <v>-855872</v>
      </c>
      <c r="C38" s="45">
        <f t="shared" si="0"/>
        <v>-854008</v>
      </c>
      <c r="D38" s="45">
        <f t="shared" si="0"/>
        <v>-839472</v>
      </c>
      <c r="E38" s="45">
        <f t="shared" si="0"/>
        <v>-837607</v>
      </c>
      <c r="F38" s="11"/>
      <c r="G38" s="11"/>
    </row>
    <row r="39" spans="1:7">
      <c r="A39" s="28" t="s">
        <v>28</v>
      </c>
      <c r="B39" s="18">
        <f t="shared" si="0"/>
        <v>-855872</v>
      </c>
      <c r="C39" s="18">
        <f t="shared" si="0"/>
        <v>-854008</v>
      </c>
      <c r="D39" s="18">
        <f t="shared" si="0"/>
        <v>-839472</v>
      </c>
      <c r="E39" s="18">
        <f t="shared" si="0"/>
        <v>-837607</v>
      </c>
      <c r="F39" s="11"/>
      <c r="G39" s="11"/>
    </row>
    <row r="40" spans="1:7">
      <c r="A40" s="28" t="s">
        <v>29</v>
      </c>
      <c r="B40" s="18">
        <f t="shared" si="0"/>
        <v>-855872</v>
      </c>
      <c r="C40" s="18">
        <f t="shared" si="0"/>
        <v>-854008</v>
      </c>
      <c r="D40" s="18">
        <f t="shared" si="0"/>
        <v>-839472</v>
      </c>
      <c r="E40" s="18">
        <f t="shared" si="0"/>
        <v>-837607</v>
      </c>
      <c r="F40" s="11"/>
      <c r="G40" s="11"/>
    </row>
    <row r="41" spans="1:7" ht="30">
      <c r="A41" s="28" t="s">
        <v>48</v>
      </c>
      <c r="B41" s="31">
        <v>-855872</v>
      </c>
      <c r="C41" s="31">
        <v>-854008</v>
      </c>
      <c r="D41" s="31">
        <v>-839472</v>
      </c>
      <c r="E41" s="31">
        <v>-837607</v>
      </c>
      <c r="F41" s="11"/>
      <c r="G41" s="11"/>
    </row>
    <row r="42" spans="1:7">
      <c r="A42" s="28" t="s">
        <v>30</v>
      </c>
      <c r="B42" s="18">
        <f t="shared" ref="B42:E44" si="1">B43</f>
        <v>857170</v>
      </c>
      <c r="C42" s="18">
        <f t="shared" si="1"/>
        <v>865294</v>
      </c>
      <c r="D42" s="18">
        <f t="shared" si="1"/>
        <v>837238</v>
      </c>
      <c r="E42" s="18">
        <f t="shared" si="1"/>
        <v>848648</v>
      </c>
      <c r="F42" s="11"/>
      <c r="G42" s="11"/>
    </row>
    <row r="43" spans="1:7">
      <c r="A43" s="28" t="s">
        <v>31</v>
      </c>
      <c r="B43" s="18">
        <f t="shared" si="1"/>
        <v>857170</v>
      </c>
      <c r="C43" s="18">
        <f t="shared" si="1"/>
        <v>865294</v>
      </c>
      <c r="D43" s="18">
        <f t="shared" si="1"/>
        <v>837238</v>
      </c>
      <c r="E43" s="18">
        <f t="shared" si="1"/>
        <v>848648</v>
      </c>
      <c r="F43" s="11"/>
      <c r="G43" s="11"/>
    </row>
    <row r="44" spans="1:7">
      <c r="A44" s="28" t="s">
        <v>32</v>
      </c>
      <c r="B44" s="18">
        <f t="shared" si="1"/>
        <v>857170</v>
      </c>
      <c r="C44" s="18">
        <f t="shared" si="1"/>
        <v>865294</v>
      </c>
      <c r="D44" s="18">
        <f t="shared" si="1"/>
        <v>837238</v>
      </c>
      <c r="E44" s="18">
        <f t="shared" si="1"/>
        <v>848648</v>
      </c>
      <c r="F44" s="11"/>
      <c r="G44" s="11"/>
    </row>
    <row r="45" spans="1:7" ht="30">
      <c r="A45" s="28" t="s">
        <v>47</v>
      </c>
      <c r="B45" s="18">
        <v>857170</v>
      </c>
      <c r="C45" s="18">
        <v>865294</v>
      </c>
      <c r="D45" s="31">
        <v>837238</v>
      </c>
      <c r="E45" s="31">
        <v>848648</v>
      </c>
      <c r="F45" s="11"/>
      <c r="G45" s="11"/>
    </row>
    <row r="46" spans="1:7" ht="60" hidden="1">
      <c r="A46" s="39" t="s">
        <v>33</v>
      </c>
      <c r="B46" s="40"/>
      <c r="C46" s="10">
        <v>0</v>
      </c>
      <c r="D46" s="40"/>
      <c r="E46" s="41">
        <v>0</v>
      </c>
      <c r="F46" s="11"/>
      <c r="G46" s="11"/>
    </row>
    <row r="47" spans="1:7" ht="45" hidden="1">
      <c r="A47" s="33" t="s">
        <v>34</v>
      </c>
      <c r="B47" s="20"/>
      <c r="C47" s="18">
        <v>0</v>
      </c>
      <c r="D47" s="20"/>
      <c r="E47" s="32">
        <v>0</v>
      </c>
      <c r="F47" s="11"/>
      <c r="G47" s="11"/>
    </row>
    <row r="48" spans="1:7" ht="31.5" hidden="1">
      <c r="A48" s="34" t="s">
        <v>35</v>
      </c>
      <c r="B48" s="24">
        <v>0</v>
      </c>
      <c r="C48" s="24">
        <v>0</v>
      </c>
      <c r="D48" s="24">
        <v>0</v>
      </c>
      <c r="E48" s="25">
        <v>0</v>
      </c>
      <c r="F48" s="11"/>
    </row>
    <row r="49" spans="1:6" ht="47.25" hidden="1">
      <c r="A49" s="34" t="s">
        <v>36</v>
      </c>
      <c r="B49" s="18">
        <v>0</v>
      </c>
      <c r="C49" s="18">
        <v>0</v>
      </c>
      <c r="D49" s="18">
        <v>0</v>
      </c>
      <c r="E49" s="14">
        <v>0</v>
      </c>
      <c r="F49" s="11"/>
    </row>
    <row r="50" spans="1:6" ht="63" hidden="1">
      <c r="A50" s="34" t="s">
        <v>37</v>
      </c>
      <c r="B50" s="18">
        <v>0</v>
      </c>
      <c r="C50" s="18">
        <v>0</v>
      </c>
      <c r="D50" s="18">
        <v>0</v>
      </c>
      <c r="E50" s="14">
        <v>0</v>
      </c>
      <c r="F50" s="11"/>
    </row>
    <row r="51" spans="1:6" ht="80.25" hidden="1" customHeight="1">
      <c r="A51" s="34" t="s">
        <v>38</v>
      </c>
      <c r="B51" s="18"/>
      <c r="C51" s="18"/>
      <c r="D51" s="18"/>
      <c r="E51" s="14"/>
      <c r="F51" s="11"/>
    </row>
    <row r="52" spans="1:6" ht="47.25" hidden="1">
      <c r="A52" s="34" t="s">
        <v>39</v>
      </c>
      <c r="B52" s="18">
        <v>0</v>
      </c>
      <c r="C52" s="18">
        <v>0</v>
      </c>
      <c r="D52" s="18">
        <v>0</v>
      </c>
      <c r="E52" s="14">
        <v>0</v>
      </c>
      <c r="F52" s="11"/>
    </row>
    <row r="53" spans="1:6" ht="63" hidden="1">
      <c r="A53" s="34" t="s">
        <v>40</v>
      </c>
      <c r="B53" s="18">
        <v>0</v>
      </c>
      <c r="C53" s="18">
        <v>0</v>
      </c>
      <c r="D53" s="18">
        <v>0</v>
      </c>
      <c r="E53" s="14">
        <v>0</v>
      </c>
      <c r="F53" s="11"/>
    </row>
    <row r="54" spans="1:6" ht="81" hidden="1" customHeight="1">
      <c r="A54" s="35" t="s">
        <v>41</v>
      </c>
      <c r="B54" s="36"/>
      <c r="C54" s="36"/>
      <c r="D54" s="36"/>
      <c r="E54" s="37"/>
      <c r="F54" s="11"/>
    </row>
    <row r="55" spans="1:6">
      <c r="F55" s="38"/>
    </row>
    <row r="56" spans="1:6">
      <c r="F56" s="38"/>
    </row>
    <row r="57" spans="1:6">
      <c r="F57" s="38"/>
    </row>
    <row r="58" spans="1:6">
      <c r="F58" s="38"/>
    </row>
    <row r="59" spans="1:6">
      <c r="F59" s="38"/>
    </row>
    <row r="60" spans="1:6">
      <c r="F60" s="38"/>
    </row>
    <row r="61" spans="1:6">
      <c r="F61" s="38"/>
    </row>
    <row r="62" spans="1:6">
      <c r="F62" s="38"/>
    </row>
    <row r="63" spans="1:6">
      <c r="F63" s="38"/>
    </row>
    <row r="64" spans="1:6">
      <c r="F64" s="38"/>
    </row>
    <row r="65" spans="6:6">
      <c r="F65" s="38"/>
    </row>
    <row r="66" spans="6:6">
      <c r="F66" s="38"/>
    </row>
    <row r="67" spans="6:6">
      <c r="F67" s="38"/>
    </row>
    <row r="68" spans="6:6">
      <c r="F68" s="38"/>
    </row>
    <row r="69" spans="6:6">
      <c r="F69" s="38"/>
    </row>
    <row r="70" spans="6:6">
      <c r="F70" s="38"/>
    </row>
    <row r="71" spans="6:6">
      <c r="F71" s="38"/>
    </row>
    <row r="72" spans="6:6">
      <c r="F72" s="38"/>
    </row>
    <row r="73" spans="6:6">
      <c r="F73" s="38"/>
    </row>
    <row r="74" spans="6:6">
      <c r="F74" s="38"/>
    </row>
    <row r="75" spans="6:6">
      <c r="F75" s="38"/>
    </row>
    <row r="76" spans="6:6">
      <c r="F76" s="38"/>
    </row>
    <row r="77" spans="6:6">
      <c r="F77" s="38"/>
    </row>
    <row r="78" spans="6:6">
      <c r="F78" s="38"/>
    </row>
    <row r="79" spans="6:6">
      <c r="F79" s="38"/>
    </row>
    <row r="80" spans="6:6">
      <c r="F80" s="38"/>
    </row>
    <row r="81" spans="6:6">
      <c r="F81" s="38"/>
    </row>
    <row r="82" spans="6:6">
      <c r="F82" s="38"/>
    </row>
    <row r="83" spans="6:6">
      <c r="F83" s="38"/>
    </row>
    <row r="84" spans="6:6">
      <c r="F84" s="38"/>
    </row>
    <row r="85" spans="6:6">
      <c r="F85" s="38"/>
    </row>
    <row r="86" spans="6:6">
      <c r="F86" s="38"/>
    </row>
  </sheetData>
  <mergeCells count="3">
    <mergeCell ref="A1:E1"/>
    <mergeCell ref="A6:E6"/>
    <mergeCell ref="A10:E10"/>
  </mergeCells>
  <phoneticPr fontId="0" type="noConversion"/>
  <pageMargins left="0.70866141732283472" right="0.27559055118110237" top="0.55118110236220474" bottom="0.39370078740157483" header="0.15748031496062992" footer="0.15748031496062992"/>
  <pageSetup paperSize="9" scale="70" firstPageNumber="2596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01.11.2017</vt:lpstr>
      <vt:lpstr>Лист1</vt:lpstr>
      <vt:lpstr>'на 01.11.2017'!Заголовки_для_печати</vt:lpstr>
      <vt:lpstr>'на 01.11.2017'!Область_печати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2017-11-13T14:04:39Z</cp:lastPrinted>
  <dcterms:created xsi:type="dcterms:W3CDTF">2014-10-08T01:46:23Z</dcterms:created>
  <dcterms:modified xsi:type="dcterms:W3CDTF">2017-11-16T07:44:48Z</dcterms:modified>
</cp:coreProperties>
</file>