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570" windowHeight="12510" tabRatio="674"/>
  </bookViews>
  <sheets>
    <sheet name="поселения" sheetId="32" r:id="rId1"/>
  </sheets>
  <definedNames>
    <definedName name="_xlnm._FilterDatabase" localSheetId="0" hidden="1">поселения!$B$9:$P$28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вп">#REF!</definedName>
    <definedName name="_xlnm.Print_Titles" localSheetId="0">поселения!$7:$9</definedName>
    <definedName name="уеовао">#REF!</definedName>
  </definedNames>
  <calcPr calcId="114210" fullCalcOnLoad="1"/>
  <customWorkbookViews>
    <customWorkbookView name="Павел Л. Кирсанов - Личное представление" guid="{93EC084C-5425-4979-9656-F4834B1F6725}" mergeInterval="0" personalView="1" maximized="1" xWindow="1" yWindow="1" windowWidth="1276" windowHeight="731" tabRatio="471" activeSheetId="2"/>
    <customWorkbookView name="Хозяин - Личное представление" guid="{A3751EFE-82B9-4074-AF9B-70748AD87B81}" mergeInterval="0" personalView="1" maximized="1" xWindow="1" yWindow="1" windowWidth="1276" windowHeight="794" tabRatio="471" activeSheetId="2"/>
  </customWorkbookViews>
</workbook>
</file>

<file path=xl/calcChain.xml><?xml version="1.0" encoding="utf-8"?>
<calcChain xmlns="http://schemas.openxmlformats.org/spreadsheetml/2006/main">
  <c r="S27" i="32"/>
  <c r="R27"/>
  <c r="Q27"/>
  <c r="S26"/>
  <c r="R26"/>
  <c r="Q26"/>
  <c r="S25"/>
  <c r="R25"/>
  <c r="Q25"/>
  <c r="S24"/>
  <c r="R24"/>
  <c r="Q24"/>
  <c r="S23"/>
  <c r="R23"/>
  <c r="Q23"/>
  <c r="S22"/>
  <c r="R22"/>
  <c r="Q22"/>
  <c r="S21"/>
  <c r="R21"/>
  <c r="Q21"/>
  <c r="S20"/>
  <c r="R20"/>
  <c r="Q20"/>
  <c r="S19"/>
  <c r="R19"/>
  <c r="Q19"/>
  <c r="S18"/>
  <c r="R18"/>
  <c r="Q18"/>
  <c r="S17"/>
  <c r="R17"/>
  <c r="Q17"/>
  <c r="S16"/>
  <c r="R16"/>
  <c r="Q16"/>
  <c r="S15"/>
  <c r="R15"/>
  <c r="Q15"/>
  <c r="S14"/>
  <c r="R14"/>
  <c r="Q14"/>
  <c r="S13"/>
  <c r="R13"/>
  <c r="Q13"/>
  <c r="S12"/>
  <c r="R12"/>
  <c r="Q12"/>
  <c r="S11"/>
  <c r="R11"/>
  <c r="Q11"/>
  <c r="S10"/>
  <c r="R10"/>
  <c r="Q10"/>
  <c r="S28"/>
  <c r="S29"/>
  <c r="R28"/>
  <c r="R29"/>
  <c r="Q28"/>
  <c r="Q29"/>
  <c r="P29"/>
  <c r="O29"/>
  <c r="N29"/>
  <c r="M29"/>
  <c r="L29"/>
  <c r="K29"/>
  <c r="J29"/>
  <c r="I29"/>
  <c r="H29"/>
  <c r="G29"/>
  <c r="F29"/>
  <c r="E29"/>
</calcChain>
</file>

<file path=xl/sharedStrings.xml><?xml version="1.0" encoding="utf-8"?>
<sst xmlns="http://schemas.openxmlformats.org/spreadsheetml/2006/main" count="30" uniqueCount="29">
  <si>
    <t>Норматив отчислений доходов консолидированного бюджета края от акцизов на ГСМ</t>
  </si>
  <si>
    <t>Абанский район</t>
  </si>
  <si>
    <t>Наименование МО</t>
  </si>
  <si>
    <t>Апано-Ключинский сельсовет</t>
  </si>
  <si>
    <t>Березовский сельсовет</t>
  </si>
  <si>
    <t>Вознесенский сельсовет</t>
  </si>
  <si>
    <t>Долгомостовский сельсовет</t>
  </si>
  <si>
    <t>Заозерновский сельсовет</t>
  </si>
  <si>
    <t>Никольский сельсовет</t>
  </si>
  <si>
    <t>Новоуспенский сельсовет</t>
  </si>
  <si>
    <t>Петропавловский сельсовет</t>
  </si>
  <si>
    <t>Покатеевский сельсовет</t>
  </si>
  <si>
    <t>Покровский сельсовет</t>
  </si>
  <si>
    <t>Абанский сельсовет</t>
  </si>
  <si>
    <t>Почетский сельсовет</t>
  </si>
  <si>
    <t>Самойловский сельсовет</t>
  </si>
  <si>
    <t>Туровский сельсовет</t>
  </si>
  <si>
    <t>Устьянский сельсовет</t>
  </si>
  <si>
    <t>Хандальский сельсовет</t>
  </si>
  <si>
    <t>1 03 02230 01 0000 110</t>
  </si>
  <si>
    <t>1 03 02240 01 0000 110</t>
  </si>
  <si>
    <t>1 03 02250 01 0000 110</t>
  </si>
  <si>
    <t>103 02260 01 0000 110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</si>
  <si>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</si>
  <si>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тыс. рублей</t>
  </si>
  <si>
    <t>итого по поселениям</t>
  </si>
  <si>
    <t>итого</t>
  </si>
  <si>
    <t>в т.ч. Район</t>
  </si>
  <si>
    <t xml:space="preserve">                                                                                                                                                                                 Приложение 8                                                                                                                                      к пояснительной записке по формированию районного бюджета на 2015год и плановый период 2016-2017годов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</si>
</sst>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#,##0.0"/>
    <numFmt numFmtId="166" formatCode="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49">
    <xf numFmtId="0" fontId="0" fillId="0" borderId="0" xfId="0"/>
    <xf numFmtId="0" fontId="0" fillId="0" borderId="0" xfId="0" applyFill="1"/>
    <xf numFmtId="0" fontId="5" fillId="0" borderId="0" xfId="3" applyFont="1" applyFill="1" applyAlignment="1"/>
    <xf numFmtId="0" fontId="5" fillId="0" borderId="0" xfId="3" applyFont="1" applyFill="1"/>
    <xf numFmtId="0" fontId="5" fillId="0" borderId="1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vertical="center"/>
    </xf>
    <xf numFmtId="0" fontId="5" fillId="0" borderId="0" xfId="0" applyFont="1"/>
    <xf numFmtId="166" fontId="5" fillId="0" borderId="0" xfId="0" applyNumberFormat="1" applyFont="1" applyAlignment="1">
      <alignment vertical="center" wrapText="1"/>
    </xf>
    <xf numFmtId="166" fontId="5" fillId="0" borderId="0" xfId="0" applyNumberFormat="1" applyFont="1" applyAlignment="1"/>
    <xf numFmtId="0" fontId="15" fillId="0" borderId="0" xfId="0" applyFont="1" applyFill="1"/>
    <xf numFmtId="0" fontId="0" fillId="0" borderId="0" xfId="0" applyBorder="1" applyAlignment="1">
      <alignment vertical="center" wrapText="1"/>
    </xf>
    <xf numFmtId="0" fontId="6" fillId="0" borderId="3" xfId="3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right"/>
    </xf>
    <xf numFmtId="165" fontId="7" fillId="0" borderId="3" xfId="0" applyNumberFormat="1" applyFont="1" applyFill="1" applyBorder="1" applyAlignment="1">
      <alignment horizontal="right"/>
    </xf>
    <xf numFmtId="165" fontId="7" fillId="0" borderId="6" xfId="0" applyNumberFormat="1" applyFont="1" applyFill="1" applyBorder="1" applyAlignment="1">
      <alignment horizontal="right"/>
    </xf>
    <xf numFmtId="165" fontId="4" fillId="0" borderId="5" xfId="0" applyNumberFormat="1" applyFont="1" applyFill="1" applyBorder="1"/>
    <xf numFmtId="165" fontId="4" fillId="0" borderId="3" xfId="0" applyNumberFormat="1" applyFont="1" applyFill="1" applyBorder="1"/>
    <xf numFmtId="165" fontId="4" fillId="0" borderId="6" xfId="0" applyNumberFormat="1" applyFont="1" applyFill="1" applyBorder="1"/>
    <xf numFmtId="0" fontId="5" fillId="0" borderId="7" xfId="3" applyFont="1" applyFill="1" applyBorder="1" applyAlignment="1"/>
    <xf numFmtId="0" fontId="0" fillId="0" borderId="8" xfId="0" applyFill="1" applyBorder="1"/>
    <xf numFmtId="166" fontId="16" fillId="0" borderId="8" xfId="0" applyNumberFormat="1" applyFont="1" applyFill="1" applyBorder="1"/>
    <xf numFmtId="166" fontId="16" fillId="0" borderId="9" xfId="0" applyNumberFormat="1" applyFont="1" applyFill="1" applyBorder="1"/>
    <xf numFmtId="0" fontId="0" fillId="2" borderId="0" xfId="0" applyFill="1"/>
    <xf numFmtId="0" fontId="17" fillId="2" borderId="1" xfId="3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top"/>
    </xf>
    <xf numFmtId="0" fontId="9" fillId="2" borderId="0" xfId="0" applyFont="1" applyFill="1"/>
    <xf numFmtId="0" fontId="12" fillId="2" borderId="1" xfId="3" applyFont="1" applyFill="1" applyBorder="1" applyAlignment="1">
      <alignment horizontal="left" vertical="center"/>
    </xf>
    <xf numFmtId="164" fontId="18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19" fillId="2" borderId="1" xfId="3" applyFont="1" applyFill="1" applyBorder="1" applyAlignment="1">
      <alignment horizontal="left" vertical="center"/>
    </xf>
    <xf numFmtId="164" fontId="19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right"/>
    </xf>
    <xf numFmtId="0" fontId="11" fillId="2" borderId="1" xfId="3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1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15" fillId="0" borderId="0" xfId="0" applyFont="1" applyAlignment="1"/>
    <xf numFmtId="0" fontId="8" fillId="0" borderId="0" xfId="3" applyFont="1" applyFill="1" applyBorder="1" applyAlignment="1">
      <alignment horizontal="center" vertical="center" wrapText="1"/>
    </xf>
    <xf numFmtId="0" fontId="0" fillId="0" borderId="0" xfId="0" applyAlignment="1"/>
    <xf numFmtId="0" fontId="17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7" fillId="2" borderId="1" xfId="3" applyFont="1" applyFill="1" applyBorder="1" applyAlignment="1">
      <alignment horizontal="center" vertical="center"/>
    </xf>
  </cellXfs>
  <cellStyles count="6">
    <cellStyle name=" 1" xfId="1"/>
    <cellStyle name="Обычный" xfId="0" builtinId="0"/>
    <cellStyle name="Обычный 2" xfId="2"/>
    <cellStyle name="Обычный 2 2" xfId="3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1"/>
  <sheetViews>
    <sheetView tabSelected="1" zoomScale="75" zoomScaleNormal="75" workbookViewId="0">
      <pane xSplit="3" ySplit="10" topLeftCell="D11" activePane="bottomRight" state="frozen"/>
      <selection pane="topRight" activeCell="D1" sqref="D1"/>
      <selection pane="bottomLeft" activeCell="A8" sqref="A8"/>
      <selection pane="bottomRight" activeCell="Q10" sqref="Q10"/>
    </sheetView>
  </sheetViews>
  <sheetFormatPr defaultRowHeight="18.75" outlineLevelRow="1"/>
  <cols>
    <col min="1" max="1" width="4.140625" style="1" customWidth="1"/>
    <col min="2" max="2" width="5.28515625" style="3" customWidth="1"/>
    <col min="3" max="3" width="31.85546875" style="2" customWidth="1"/>
    <col min="4" max="4" width="14.5703125" style="1" customWidth="1"/>
    <col min="5" max="5" width="9.85546875" style="1" customWidth="1"/>
    <col min="6" max="6" width="9.5703125" style="1" customWidth="1"/>
    <col min="7" max="7" width="9.42578125" style="1" customWidth="1"/>
    <col min="8" max="8" width="8.42578125" style="1" customWidth="1"/>
    <col min="9" max="9" width="9" style="1" customWidth="1"/>
    <col min="10" max="10" width="9.85546875" style="1" customWidth="1"/>
    <col min="11" max="11" width="10" style="1" customWidth="1"/>
    <col min="12" max="12" width="9.5703125" style="1" customWidth="1"/>
    <col min="13" max="13" width="10.28515625" style="1" customWidth="1"/>
    <col min="14" max="14" width="8.7109375" style="1" customWidth="1"/>
    <col min="15" max="15" width="8.42578125" style="1" customWidth="1"/>
    <col min="16" max="16" width="9.5703125" style="1" customWidth="1"/>
    <col min="17" max="17" width="11" style="11" customWidth="1"/>
    <col min="18" max="18" width="9.5703125" style="11" customWidth="1"/>
    <col min="19" max="19" width="10.140625" style="11" customWidth="1"/>
    <col min="20" max="16384" width="9.140625" style="1"/>
  </cols>
  <sheetData>
    <row r="1" spans="2:19">
      <c r="O1" s="36"/>
      <c r="P1" s="36"/>
    </row>
    <row r="2" spans="2:19">
      <c r="J2" s="40" t="s">
        <v>28</v>
      </c>
      <c r="K2" s="41"/>
      <c r="L2" s="41"/>
      <c r="M2" s="41"/>
      <c r="N2" s="41"/>
      <c r="O2" s="41"/>
      <c r="P2" s="41"/>
      <c r="Q2" s="42"/>
      <c r="R2" s="42"/>
      <c r="S2" s="42"/>
    </row>
    <row r="3" spans="2:19">
      <c r="J3" s="41"/>
      <c r="K3" s="41"/>
      <c r="L3" s="41"/>
      <c r="M3" s="41"/>
      <c r="N3" s="41"/>
      <c r="O3" s="41"/>
      <c r="P3" s="41"/>
      <c r="Q3" s="42"/>
      <c r="R3" s="42"/>
      <c r="S3" s="42"/>
    </row>
    <row r="4" spans="2:19" ht="30.75" customHeight="1">
      <c r="J4" s="41"/>
      <c r="K4" s="41"/>
      <c r="L4" s="41"/>
      <c r="M4" s="41"/>
      <c r="N4" s="41"/>
      <c r="O4" s="41"/>
      <c r="P4" s="41"/>
      <c r="Q4" s="42"/>
      <c r="R4" s="42"/>
      <c r="S4" s="42"/>
    </row>
    <row r="5" spans="2:19" ht="87" customHeight="1">
      <c r="B5" s="43" t="s">
        <v>23</v>
      </c>
      <c r="C5" s="43"/>
      <c r="D5" s="43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44"/>
      <c r="R5" s="44"/>
      <c r="S5" s="44"/>
    </row>
    <row r="6" spans="2:19" ht="22.5">
      <c r="B6" s="5"/>
      <c r="C6" s="5"/>
      <c r="D6" s="5"/>
      <c r="E6" s="12"/>
      <c r="F6" s="12"/>
      <c r="G6" s="12"/>
      <c r="H6" s="12"/>
      <c r="I6" s="12"/>
      <c r="J6" s="12"/>
      <c r="K6" s="12"/>
      <c r="L6" s="12"/>
      <c r="M6" s="12"/>
      <c r="N6" s="12"/>
      <c r="O6" s="37" t="s">
        <v>24</v>
      </c>
      <c r="P6" s="38"/>
    </row>
    <row r="7" spans="2:19" s="25" customFormat="1" ht="15">
      <c r="B7" s="48" t="s">
        <v>2</v>
      </c>
      <c r="C7" s="48"/>
      <c r="D7" s="45" t="s">
        <v>0</v>
      </c>
      <c r="E7" s="39" t="s">
        <v>19</v>
      </c>
      <c r="F7" s="39"/>
      <c r="G7" s="39"/>
      <c r="H7" s="39" t="s">
        <v>20</v>
      </c>
      <c r="I7" s="39"/>
      <c r="J7" s="39"/>
      <c r="K7" s="39" t="s">
        <v>21</v>
      </c>
      <c r="L7" s="39"/>
      <c r="M7" s="39"/>
      <c r="N7" s="39" t="s">
        <v>22</v>
      </c>
      <c r="O7" s="39"/>
      <c r="P7" s="39"/>
      <c r="Q7" s="39" t="s">
        <v>26</v>
      </c>
      <c r="R7" s="39"/>
      <c r="S7" s="39"/>
    </row>
    <row r="8" spans="2:19" s="25" customFormat="1" ht="15">
      <c r="B8" s="48"/>
      <c r="C8" s="48"/>
      <c r="D8" s="45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</row>
    <row r="9" spans="2:19" s="25" customFormat="1" ht="15.75">
      <c r="B9" s="48"/>
      <c r="C9" s="48"/>
      <c r="D9" s="45"/>
      <c r="E9" s="27">
        <v>2015</v>
      </c>
      <c r="F9" s="27">
        <v>2016</v>
      </c>
      <c r="G9" s="27">
        <v>2017</v>
      </c>
      <c r="H9" s="27">
        <v>2015</v>
      </c>
      <c r="I9" s="27">
        <v>2016</v>
      </c>
      <c r="J9" s="27">
        <v>2017</v>
      </c>
      <c r="K9" s="27">
        <v>2015</v>
      </c>
      <c r="L9" s="27">
        <v>2016</v>
      </c>
      <c r="M9" s="27">
        <v>2017</v>
      </c>
      <c r="N9" s="27">
        <v>2015</v>
      </c>
      <c r="O9" s="27">
        <v>2016</v>
      </c>
      <c r="P9" s="27">
        <v>2017</v>
      </c>
      <c r="Q9" s="27">
        <v>2015</v>
      </c>
      <c r="R9" s="27">
        <v>2016</v>
      </c>
      <c r="S9" s="27">
        <v>2017</v>
      </c>
    </row>
    <row r="10" spans="2:19" s="28" customFormat="1">
      <c r="B10" s="29" t="s">
        <v>1</v>
      </c>
      <c r="C10" s="29"/>
      <c r="D10" s="30">
        <v>3.1879999999999999E-3</v>
      </c>
      <c r="E10" s="31">
        <v>648</v>
      </c>
      <c r="F10" s="31">
        <v>744.6</v>
      </c>
      <c r="G10" s="31">
        <v>626.1</v>
      </c>
      <c r="H10" s="31">
        <v>24.2</v>
      </c>
      <c r="I10" s="31">
        <v>20.100000000000001</v>
      </c>
      <c r="J10" s="31">
        <v>16.899999999999999</v>
      </c>
      <c r="K10" s="31">
        <v>1419.4</v>
      </c>
      <c r="L10" s="31">
        <v>1680.2</v>
      </c>
      <c r="M10" s="31">
        <v>1412.8</v>
      </c>
      <c r="N10" s="31">
        <v>27.4</v>
      </c>
      <c r="O10" s="31">
        <v>22.7</v>
      </c>
      <c r="P10" s="31">
        <v>19.100000000000001</v>
      </c>
      <c r="Q10" s="31">
        <f>E10+H10+K10+N10</f>
        <v>2119.0000000000005</v>
      </c>
      <c r="R10" s="31">
        <f>F10+I10+L10+O10</f>
        <v>2467.6</v>
      </c>
      <c r="S10" s="31">
        <f>G10+J10+M10+P10</f>
        <v>2074.9</v>
      </c>
    </row>
    <row r="11" spans="2:19" s="25" customFormat="1" outlineLevel="1">
      <c r="B11" s="32" t="s">
        <v>27</v>
      </c>
      <c r="C11" s="32"/>
      <c r="D11" s="33">
        <v>3.6699999999999998E-4</v>
      </c>
      <c r="E11" s="34">
        <v>74.5</v>
      </c>
      <c r="F11" s="34">
        <v>85.8</v>
      </c>
      <c r="G11" s="34">
        <v>72</v>
      </c>
      <c r="H11" s="34">
        <v>2.9</v>
      </c>
      <c r="I11" s="34">
        <v>2.1999999999999997</v>
      </c>
      <c r="J11" s="34">
        <v>1.9</v>
      </c>
      <c r="K11" s="34">
        <v>163.30000000000001</v>
      </c>
      <c r="L11" s="34">
        <v>193.4</v>
      </c>
      <c r="M11" s="34">
        <v>162.6</v>
      </c>
      <c r="N11" s="34">
        <v>3.2</v>
      </c>
      <c r="O11" s="34">
        <v>2.5</v>
      </c>
      <c r="P11" s="34">
        <v>2.1</v>
      </c>
      <c r="Q11" s="31">
        <f t="shared" ref="Q11:S27" si="0">E11+H11+K11+N11</f>
        <v>243.9</v>
      </c>
      <c r="R11" s="31">
        <f t="shared" si="0"/>
        <v>283.89999999999998</v>
      </c>
      <c r="S11" s="31">
        <f t="shared" si="0"/>
        <v>238.6</v>
      </c>
    </row>
    <row r="12" spans="2:19" s="25" customFormat="1" hidden="1" outlineLevel="1">
      <c r="B12" s="26">
        <v>1</v>
      </c>
      <c r="C12" s="35" t="s">
        <v>3</v>
      </c>
      <c r="D12" s="33">
        <v>9.2999999999999997E-5</v>
      </c>
      <c r="E12" s="34">
        <v>18.899999999999999</v>
      </c>
      <c r="F12" s="34">
        <v>21.7</v>
      </c>
      <c r="G12" s="34">
        <v>18.2</v>
      </c>
      <c r="H12" s="34">
        <v>0.7</v>
      </c>
      <c r="I12" s="34">
        <v>0.5</v>
      </c>
      <c r="J12" s="34">
        <v>0.5</v>
      </c>
      <c r="K12" s="34">
        <v>41.3</v>
      </c>
      <c r="L12" s="34">
        <v>49</v>
      </c>
      <c r="M12" s="34">
        <v>41.2</v>
      </c>
      <c r="N12" s="34">
        <v>0.8</v>
      </c>
      <c r="O12" s="34">
        <v>0.6</v>
      </c>
      <c r="P12" s="34">
        <v>0.6</v>
      </c>
      <c r="Q12" s="31">
        <f t="shared" si="0"/>
        <v>61.699999999999989</v>
      </c>
      <c r="R12" s="31">
        <f t="shared" si="0"/>
        <v>71.8</v>
      </c>
      <c r="S12" s="31">
        <f t="shared" si="0"/>
        <v>60.500000000000007</v>
      </c>
    </row>
    <row r="13" spans="2:19" s="25" customFormat="1" hidden="1" outlineLevel="1">
      <c r="B13" s="26">
        <v>2</v>
      </c>
      <c r="C13" s="35" t="s">
        <v>4</v>
      </c>
      <c r="D13" s="33">
        <v>1.7000000000000001E-4</v>
      </c>
      <c r="E13" s="34">
        <v>34.6</v>
      </c>
      <c r="F13" s="34">
        <v>39.700000000000003</v>
      </c>
      <c r="G13" s="34">
        <v>33.299999999999997</v>
      </c>
      <c r="H13" s="34">
        <v>1.3</v>
      </c>
      <c r="I13" s="34">
        <v>1.1000000000000001</v>
      </c>
      <c r="J13" s="34">
        <v>0.9</v>
      </c>
      <c r="K13" s="34">
        <v>75.600000000000009</v>
      </c>
      <c r="L13" s="34">
        <v>89.6</v>
      </c>
      <c r="M13" s="34">
        <v>75.3</v>
      </c>
      <c r="N13" s="34">
        <v>1.5</v>
      </c>
      <c r="O13" s="34">
        <v>1.0999999999999999</v>
      </c>
      <c r="P13" s="34">
        <v>1</v>
      </c>
      <c r="Q13" s="31">
        <f t="shared" si="0"/>
        <v>113</v>
      </c>
      <c r="R13" s="31">
        <f t="shared" si="0"/>
        <v>131.5</v>
      </c>
      <c r="S13" s="31">
        <f t="shared" si="0"/>
        <v>110.5</v>
      </c>
    </row>
    <row r="14" spans="2:19" s="25" customFormat="1" hidden="1" outlineLevel="1">
      <c r="B14" s="26">
        <v>3</v>
      </c>
      <c r="C14" s="35" t="s">
        <v>5</v>
      </c>
      <c r="D14" s="33">
        <v>4.9400000000000001E-5</v>
      </c>
      <c r="E14" s="34">
        <v>10</v>
      </c>
      <c r="F14" s="34">
        <v>11.5</v>
      </c>
      <c r="G14" s="34">
        <v>9.6999999999999993</v>
      </c>
      <c r="H14" s="34">
        <v>0.4</v>
      </c>
      <c r="I14" s="34">
        <v>0.3</v>
      </c>
      <c r="J14" s="34">
        <v>0.3</v>
      </c>
      <c r="K14" s="34">
        <v>22</v>
      </c>
      <c r="L14" s="34">
        <v>26</v>
      </c>
      <c r="M14" s="34">
        <v>21.9</v>
      </c>
      <c r="N14" s="34">
        <v>0.4</v>
      </c>
      <c r="O14" s="34">
        <v>0.4</v>
      </c>
      <c r="P14" s="34">
        <v>0.3</v>
      </c>
      <c r="Q14" s="31">
        <f t="shared" si="0"/>
        <v>32.799999999999997</v>
      </c>
      <c r="R14" s="31">
        <f t="shared" si="0"/>
        <v>38.199999999999996</v>
      </c>
      <c r="S14" s="31">
        <f t="shared" si="0"/>
        <v>32.199999999999996</v>
      </c>
    </row>
    <row r="15" spans="2:19" s="25" customFormat="1" hidden="1" outlineLevel="1">
      <c r="B15" s="26">
        <v>4</v>
      </c>
      <c r="C15" s="35" t="s">
        <v>6</v>
      </c>
      <c r="D15" s="33">
        <v>2.7799999999999998E-4</v>
      </c>
      <c r="E15" s="34">
        <v>56.5</v>
      </c>
      <c r="F15" s="34">
        <v>64.900000000000006</v>
      </c>
      <c r="G15" s="34">
        <v>54.6</v>
      </c>
      <c r="H15" s="34">
        <v>2.1</v>
      </c>
      <c r="I15" s="34">
        <v>1.8</v>
      </c>
      <c r="J15" s="34">
        <v>1.5</v>
      </c>
      <c r="K15" s="34">
        <v>123.8</v>
      </c>
      <c r="L15" s="34">
        <v>146.5</v>
      </c>
      <c r="M15" s="34">
        <v>123.2</v>
      </c>
      <c r="N15" s="34">
        <v>2.4</v>
      </c>
      <c r="O15" s="34">
        <v>2</v>
      </c>
      <c r="P15" s="34">
        <v>1.7</v>
      </c>
      <c r="Q15" s="31">
        <f t="shared" si="0"/>
        <v>184.8</v>
      </c>
      <c r="R15" s="31">
        <f t="shared" si="0"/>
        <v>215.2</v>
      </c>
      <c r="S15" s="31">
        <f t="shared" si="0"/>
        <v>181</v>
      </c>
    </row>
    <row r="16" spans="2:19" s="25" customFormat="1" hidden="1" outlineLevel="1">
      <c r="B16" s="26">
        <v>5</v>
      </c>
      <c r="C16" s="35" t="s">
        <v>7</v>
      </c>
      <c r="D16" s="33">
        <v>9.6000000000000002E-5</v>
      </c>
      <c r="E16" s="34">
        <v>19.5</v>
      </c>
      <c r="F16" s="34">
        <v>22.4</v>
      </c>
      <c r="G16" s="34">
        <v>18.899999999999999</v>
      </c>
      <c r="H16" s="34">
        <v>0.7</v>
      </c>
      <c r="I16" s="34">
        <v>0.6</v>
      </c>
      <c r="J16" s="34">
        <v>0.5</v>
      </c>
      <c r="K16" s="34">
        <v>42.7</v>
      </c>
      <c r="L16" s="34">
        <v>50.6</v>
      </c>
      <c r="M16" s="34">
        <v>42.5</v>
      </c>
      <c r="N16" s="34">
        <v>0.8</v>
      </c>
      <c r="O16" s="34">
        <v>0.7</v>
      </c>
      <c r="P16" s="34">
        <v>0.6</v>
      </c>
      <c r="Q16" s="31">
        <f t="shared" si="0"/>
        <v>63.7</v>
      </c>
      <c r="R16" s="31">
        <f t="shared" si="0"/>
        <v>74.3</v>
      </c>
      <c r="S16" s="31">
        <f t="shared" si="0"/>
        <v>62.5</v>
      </c>
    </row>
    <row r="17" spans="1:19" s="25" customFormat="1" hidden="1" outlineLevel="1">
      <c r="B17" s="26">
        <v>6</v>
      </c>
      <c r="C17" s="35" t="s">
        <v>8</v>
      </c>
      <c r="D17" s="33">
        <v>1.6699999999999999E-4</v>
      </c>
      <c r="E17" s="34">
        <v>33.9</v>
      </c>
      <c r="F17" s="34">
        <v>39</v>
      </c>
      <c r="G17" s="34">
        <v>32.799999999999997</v>
      </c>
      <c r="H17" s="34">
        <v>1.3</v>
      </c>
      <c r="I17" s="34">
        <v>1.1000000000000001</v>
      </c>
      <c r="J17" s="34">
        <v>0.9</v>
      </c>
      <c r="K17" s="34">
        <v>74.400000000000006</v>
      </c>
      <c r="L17" s="34">
        <v>88</v>
      </c>
      <c r="M17" s="34">
        <v>74</v>
      </c>
      <c r="N17" s="34">
        <v>1.4</v>
      </c>
      <c r="O17" s="34">
        <v>1.2</v>
      </c>
      <c r="P17" s="34">
        <v>1</v>
      </c>
      <c r="Q17" s="31">
        <f t="shared" si="0"/>
        <v>111</v>
      </c>
      <c r="R17" s="31">
        <f t="shared" si="0"/>
        <v>129.29999999999998</v>
      </c>
      <c r="S17" s="31">
        <f t="shared" si="0"/>
        <v>108.69999999999999</v>
      </c>
    </row>
    <row r="18" spans="1:19" s="25" customFormat="1" hidden="1" outlineLevel="1">
      <c r="B18" s="26">
        <v>7</v>
      </c>
      <c r="C18" s="35" t="s">
        <v>9</v>
      </c>
      <c r="D18" s="33">
        <v>8.2999999999999998E-5</v>
      </c>
      <c r="E18" s="34">
        <v>16.899999999999999</v>
      </c>
      <c r="F18" s="34">
        <v>19.399999999999999</v>
      </c>
      <c r="G18" s="34">
        <v>16.3</v>
      </c>
      <c r="H18" s="34">
        <v>0.6</v>
      </c>
      <c r="I18" s="34">
        <v>0.5</v>
      </c>
      <c r="J18" s="34">
        <v>0.4</v>
      </c>
      <c r="K18" s="34">
        <v>37</v>
      </c>
      <c r="L18" s="34">
        <v>43.7</v>
      </c>
      <c r="M18" s="34">
        <v>36.799999999999997</v>
      </c>
      <c r="N18" s="34">
        <v>0.7</v>
      </c>
      <c r="O18" s="34">
        <v>0.6</v>
      </c>
      <c r="P18" s="34">
        <v>0.5</v>
      </c>
      <c r="Q18" s="31">
        <f t="shared" si="0"/>
        <v>55.2</v>
      </c>
      <c r="R18" s="31">
        <f t="shared" si="0"/>
        <v>64.2</v>
      </c>
      <c r="S18" s="31">
        <f t="shared" si="0"/>
        <v>54</v>
      </c>
    </row>
    <row r="19" spans="1:19" s="25" customFormat="1" hidden="1" outlineLevel="1">
      <c r="B19" s="26">
        <v>8</v>
      </c>
      <c r="C19" s="35" t="s">
        <v>10</v>
      </c>
      <c r="D19" s="33">
        <v>1.25E-4</v>
      </c>
      <c r="E19" s="34">
        <v>25.4</v>
      </c>
      <c r="F19" s="34">
        <v>29.2</v>
      </c>
      <c r="G19" s="34">
        <v>24.5</v>
      </c>
      <c r="H19" s="34">
        <v>0.9</v>
      </c>
      <c r="I19" s="34">
        <v>0.8</v>
      </c>
      <c r="J19" s="34">
        <v>0.7</v>
      </c>
      <c r="K19" s="34">
        <v>55.7</v>
      </c>
      <c r="L19" s="34">
        <v>65.900000000000006</v>
      </c>
      <c r="M19" s="34">
        <v>55.4</v>
      </c>
      <c r="N19" s="34">
        <v>1.1000000000000001</v>
      </c>
      <c r="O19" s="34">
        <v>0.9</v>
      </c>
      <c r="P19" s="34">
        <v>0.7</v>
      </c>
      <c r="Q19" s="31">
        <f t="shared" si="0"/>
        <v>83.1</v>
      </c>
      <c r="R19" s="31">
        <f t="shared" si="0"/>
        <v>96.800000000000011</v>
      </c>
      <c r="S19" s="31">
        <f t="shared" si="0"/>
        <v>81.3</v>
      </c>
    </row>
    <row r="20" spans="1:19" s="25" customFormat="1" hidden="1" outlineLevel="1">
      <c r="B20" s="26">
        <v>9</v>
      </c>
      <c r="C20" s="35" t="s">
        <v>11</v>
      </c>
      <c r="D20" s="33">
        <v>6.0999999999999999E-5</v>
      </c>
      <c r="E20" s="34">
        <v>12.4</v>
      </c>
      <c r="F20" s="34">
        <v>14.2</v>
      </c>
      <c r="G20" s="34">
        <v>12</v>
      </c>
      <c r="H20" s="34">
        <v>0.5</v>
      </c>
      <c r="I20" s="34">
        <v>0.4</v>
      </c>
      <c r="J20" s="34">
        <v>0.3</v>
      </c>
      <c r="K20" s="34">
        <v>27.2</v>
      </c>
      <c r="L20" s="34">
        <v>32.1</v>
      </c>
      <c r="M20" s="34">
        <v>27</v>
      </c>
      <c r="N20" s="34">
        <v>0.5</v>
      </c>
      <c r="O20" s="34">
        <v>0.4</v>
      </c>
      <c r="P20" s="34">
        <v>0.4</v>
      </c>
      <c r="Q20" s="31">
        <f t="shared" si="0"/>
        <v>40.6</v>
      </c>
      <c r="R20" s="31">
        <f t="shared" si="0"/>
        <v>47.1</v>
      </c>
      <c r="S20" s="31">
        <f t="shared" si="0"/>
        <v>39.699999999999996</v>
      </c>
    </row>
    <row r="21" spans="1:19" s="25" customFormat="1" hidden="1" outlineLevel="1">
      <c r="B21" s="26">
        <v>10</v>
      </c>
      <c r="C21" s="35" t="s">
        <v>12</v>
      </c>
      <c r="D21" s="33">
        <v>9.2999999999999997E-5</v>
      </c>
      <c r="E21" s="34">
        <v>18.899999999999999</v>
      </c>
      <c r="F21" s="34">
        <v>21.7</v>
      </c>
      <c r="G21" s="34">
        <v>18.3</v>
      </c>
      <c r="H21" s="34">
        <v>0.7</v>
      </c>
      <c r="I21" s="34">
        <v>0.6</v>
      </c>
      <c r="J21" s="34">
        <v>0.5</v>
      </c>
      <c r="K21" s="34">
        <v>41.4</v>
      </c>
      <c r="L21" s="34">
        <v>49</v>
      </c>
      <c r="M21" s="34">
        <v>41.2</v>
      </c>
      <c r="N21" s="34">
        <v>0.8</v>
      </c>
      <c r="O21" s="34">
        <v>0.7</v>
      </c>
      <c r="P21" s="34">
        <v>0.6</v>
      </c>
      <c r="Q21" s="31">
        <f t="shared" si="0"/>
        <v>61.8</v>
      </c>
      <c r="R21" s="31">
        <f t="shared" si="0"/>
        <v>72</v>
      </c>
      <c r="S21" s="31">
        <f t="shared" si="0"/>
        <v>60.6</v>
      </c>
    </row>
    <row r="22" spans="1:19" s="25" customFormat="1" hidden="1" outlineLevel="1">
      <c r="B22" s="26">
        <v>11</v>
      </c>
      <c r="C22" s="35" t="s">
        <v>13</v>
      </c>
      <c r="D22" s="33">
        <v>7.5600000000000005E-4</v>
      </c>
      <c r="E22" s="34">
        <v>153.69999999999999</v>
      </c>
      <c r="F22" s="34">
        <v>176.6</v>
      </c>
      <c r="G22" s="34">
        <v>148.5</v>
      </c>
      <c r="H22" s="34">
        <v>5.7</v>
      </c>
      <c r="I22" s="34">
        <v>4.8</v>
      </c>
      <c r="J22" s="34">
        <v>4</v>
      </c>
      <c r="K22" s="34">
        <v>336.6</v>
      </c>
      <c r="L22" s="34">
        <v>398.4</v>
      </c>
      <c r="M22" s="34">
        <v>335</v>
      </c>
      <c r="N22" s="34">
        <v>6.5</v>
      </c>
      <c r="O22" s="34">
        <v>5.4</v>
      </c>
      <c r="P22" s="34">
        <v>4.5</v>
      </c>
      <c r="Q22" s="31">
        <f t="shared" si="0"/>
        <v>502.5</v>
      </c>
      <c r="R22" s="31">
        <f t="shared" si="0"/>
        <v>585.19999999999993</v>
      </c>
      <c r="S22" s="31">
        <f t="shared" si="0"/>
        <v>492</v>
      </c>
    </row>
    <row r="23" spans="1:19" s="25" customFormat="1" hidden="1" outlineLevel="1">
      <c r="B23" s="26">
        <v>12</v>
      </c>
      <c r="C23" s="35" t="s">
        <v>14</v>
      </c>
      <c r="D23" s="33">
        <v>1.7000000000000001E-4</v>
      </c>
      <c r="E23" s="34">
        <v>34.6</v>
      </c>
      <c r="F23" s="34">
        <v>39.700000000000003</v>
      </c>
      <c r="G23" s="34">
        <v>33.4</v>
      </c>
      <c r="H23" s="34">
        <v>1.3</v>
      </c>
      <c r="I23" s="34">
        <v>1.1000000000000001</v>
      </c>
      <c r="J23" s="34">
        <v>0.9</v>
      </c>
      <c r="K23" s="34">
        <v>75.7</v>
      </c>
      <c r="L23" s="34">
        <v>89.6</v>
      </c>
      <c r="M23" s="34">
        <v>75.3</v>
      </c>
      <c r="N23" s="34">
        <v>1.5</v>
      </c>
      <c r="O23" s="34">
        <v>1.2</v>
      </c>
      <c r="P23" s="34">
        <v>1</v>
      </c>
      <c r="Q23" s="31">
        <f t="shared" si="0"/>
        <v>113.1</v>
      </c>
      <c r="R23" s="31">
        <f t="shared" si="0"/>
        <v>131.6</v>
      </c>
      <c r="S23" s="31">
        <f t="shared" si="0"/>
        <v>110.6</v>
      </c>
    </row>
    <row r="24" spans="1:19" s="25" customFormat="1" hidden="1" outlineLevel="1">
      <c r="B24" s="26">
        <v>13</v>
      </c>
      <c r="C24" s="35" t="s">
        <v>15</v>
      </c>
      <c r="D24" s="33">
        <v>1.6200000000000001E-4</v>
      </c>
      <c r="E24" s="34">
        <v>32.9</v>
      </c>
      <c r="F24" s="34">
        <v>37.799999999999997</v>
      </c>
      <c r="G24" s="34">
        <v>31.8</v>
      </c>
      <c r="H24" s="34">
        <v>1.2</v>
      </c>
      <c r="I24" s="34">
        <v>1</v>
      </c>
      <c r="J24" s="34">
        <v>0.9</v>
      </c>
      <c r="K24" s="34">
        <v>72.099999999999994</v>
      </c>
      <c r="L24" s="34">
        <v>85.4</v>
      </c>
      <c r="M24" s="34">
        <v>71.8</v>
      </c>
      <c r="N24" s="34">
        <v>1.4</v>
      </c>
      <c r="O24" s="34">
        <v>1.2</v>
      </c>
      <c r="P24" s="34">
        <v>1</v>
      </c>
      <c r="Q24" s="31">
        <f t="shared" si="0"/>
        <v>107.6</v>
      </c>
      <c r="R24" s="31">
        <f t="shared" si="0"/>
        <v>125.4</v>
      </c>
      <c r="S24" s="31">
        <f t="shared" si="0"/>
        <v>105.5</v>
      </c>
    </row>
    <row r="25" spans="1:19" s="25" customFormat="1" hidden="1" outlineLevel="1">
      <c r="B25" s="26">
        <v>14</v>
      </c>
      <c r="C25" s="35" t="s">
        <v>16</v>
      </c>
      <c r="D25" s="33">
        <v>1.22E-4</v>
      </c>
      <c r="E25" s="34">
        <v>24.8</v>
      </c>
      <c r="F25" s="34">
        <v>28.5</v>
      </c>
      <c r="G25" s="34">
        <v>24</v>
      </c>
      <c r="H25" s="34">
        <v>0.9</v>
      </c>
      <c r="I25" s="34">
        <v>0.8</v>
      </c>
      <c r="J25" s="34">
        <v>0.6</v>
      </c>
      <c r="K25" s="34">
        <v>54.3</v>
      </c>
      <c r="L25" s="34">
        <v>64.3</v>
      </c>
      <c r="M25" s="34">
        <v>54.1</v>
      </c>
      <c r="N25" s="34">
        <v>1</v>
      </c>
      <c r="O25" s="34">
        <v>0.9</v>
      </c>
      <c r="P25" s="34">
        <v>0.7</v>
      </c>
      <c r="Q25" s="31">
        <f t="shared" si="0"/>
        <v>81</v>
      </c>
      <c r="R25" s="31">
        <f t="shared" si="0"/>
        <v>94.5</v>
      </c>
      <c r="S25" s="31">
        <f t="shared" si="0"/>
        <v>79.400000000000006</v>
      </c>
    </row>
    <row r="26" spans="1:19" s="25" customFormat="1" hidden="1" outlineLevel="1">
      <c r="B26" s="26">
        <v>15</v>
      </c>
      <c r="C26" s="35" t="s">
        <v>17</v>
      </c>
      <c r="D26" s="33">
        <v>2.7599999999999999E-4</v>
      </c>
      <c r="E26" s="34">
        <v>56.1</v>
      </c>
      <c r="F26" s="34">
        <v>64.5</v>
      </c>
      <c r="G26" s="34">
        <v>54.2</v>
      </c>
      <c r="H26" s="34">
        <v>2.1</v>
      </c>
      <c r="I26" s="34">
        <v>1.7</v>
      </c>
      <c r="J26" s="34">
        <v>1.5</v>
      </c>
      <c r="K26" s="34">
        <v>122.9</v>
      </c>
      <c r="L26" s="34">
        <v>145.5</v>
      </c>
      <c r="M26" s="34">
        <v>122.3</v>
      </c>
      <c r="N26" s="34">
        <v>2.4</v>
      </c>
      <c r="O26" s="34">
        <v>2</v>
      </c>
      <c r="P26" s="34">
        <v>1.7</v>
      </c>
      <c r="Q26" s="31">
        <f t="shared" si="0"/>
        <v>183.50000000000003</v>
      </c>
      <c r="R26" s="31">
        <f t="shared" si="0"/>
        <v>213.7</v>
      </c>
      <c r="S26" s="31">
        <f t="shared" si="0"/>
        <v>179.7</v>
      </c>
    </row>
    <row r="27" spans="1:19" s="25" customFormat="1" hidden="1" outlineLevel="1">
      <c r="B27" s="26">
        <v>16</v>
      </c>
      <c r="C27" s="35" t="s">
        <v>18</v>
      </c>
      <c r="D27" s="33">
        <v>1.2E-4</v>
      </c>
      <c r="E27" s="34">
        <v>24.4</v>
      </c>
      <c r="F27" s="34">
        <v>28</v>
      </c>
      <c r="G27" s="34">
        <v>23.6</v>
      </c>
      <c r="H27" s="34">
        <v>0.9</v>
      </c>
      <c r="I27" s="34">
        <v>0.8</v>
      </c>
      <c r="J27" s="34">
        <v>0.6</v>
      </c>
      <c r="K27" s="34">
        <v>53.4</v>
      </c>
      <c r="L27" s="34">
        <v>63.2</v>
      </c>
      <c r="M27" s="34">
        <v>53.2</v>
      </c>
      <c r="N27" s="34">
        <v>1</v>
      </c>
      <c r="O27" s="34">
        <v>0.9</v>
      </c>
      <c r="P27" s="34">
        <v>0.7</v>
      </c>
      <c r="Q27" s="31">
        <f t="shared" si="0"/>
        <v>79.699999999999989</v>
      </c>
      <c r="R27" s="31">
        <f t="shared" si="0"/>
        <v>92.9</v>
      </c>
      <c r="S27" s="31">
        <f t="shared" si="0"/>
        <v>78.100000000000009</v>
      </c>
    </row>
    <row r="28" spans="1:19" ht="19.5" hidden="1" outlineLevel="1" thickBot="1">
      <c r="B28" s="4">
        <v>16</v>
      </c>
      <c r="C28" s="13" t="s">
        <v>18</v>
      </c>
      <c r="D28" s="14">
        <v>1.3899999999999999E-4</v>
      </c>
      <c r="E28" s="15">
        <v>42.1</v>
      </c>
      <c r="F28" s="16">
        <v>54.1</v>
      </c>
      <c r="G28" s="17">
        <v>56.4</v>
      </c>
      <c r="H28" s="15">
        <v>0.9</v>
      </c>
      <c r="I28" s="16">
        <v>1.1000000000000001</v>
      </c>
      <c r="J28" s="17">
        <v>1.1000000000000001</v>
      </c>
      <c r="K28" s="15">
        <v>68.2</v>
      </c>
      <c r="L28" s="16">
        <v>80.2</v>
      </c>
      <c r="M28" s="17">
        <v>76.900000000000006</v>
      </c>
      <c r="N28" s="15">
        <v>3.9</v>
      </c>
      <c r="O28" s="16">
        <v>5.3</v>
      </c>
      <c r="P28" s="17">
        <v>5.3</v>
      </c>
      <c r="Q28" s="18">
        <f>E28+H28+K28+N28</f>
        <v>115.10000000000001</v>
      </c>
      <c r="R28" s="19">
        <f>F28+I28+L28+O28</f>
        <v>140.70000000000002</v>
      </c>
      <c r="S28" s="20">
        <f>G28+J28+M28+P28</f>
        <v>139.70000000000002</v>
      </c>
    </row>
    <row r="29" spans="1:19" ht="19.5" hidden="1" thickBot="1">
      <c r="C29" s="21" t="s">
        <v>25</v>
      </c>
      <c r="D29" s="22"/>
      <c r="E29" s="23">
        <f>E13+E14+E15+E16+E17+E18+E19+E20+E21+E22+E23+E24+E25+E26+E27+E28</f>
        <v>596.70000000000005</v>
      </c>
      <c r="F29" s="23">
        <f t="shared" ref="F29:S29" si="1">F13+F14+F15+F16+F17+F18+F19+F20+F21+F22+F23+F24+F25+F26+F27+F28</f>
        <v>691.2</v>
      </c>
      <c r="G29" s="23">
        <f t="shared" si="1"/>
        <v>592.30000000000007</v>
      </c>
      <c r="H29" s="23">
        <f t="shared" si="1"/>
        <v>21.499999999999996</v>
      </c>
      <c r="I29" s="23">
        <f t="shared" si="1"/>
        <v>18.500000000000004</v>
      </c>
      <c r="J29" s="23">
        <f t="shared" si="1"/>
        <v>15.6</v>
      </c>
      <c r="K29" s="23">
        <f t="shared" si="1"/>
        <v>1283.0000000000002</v>
      </c>
      <c r="L29" s="23">
        <f t="shared" si="1"/>
        <v>1518.0000000000002</v>
      </c>
      <c r="M29" s="23">
        <f t="shared" si="1"/>
        <v>1285.8999999999999</v>
      </c>
      <c r="N29" s="23">
        <f t="shared" si="1"/>
        <v>27.299999999999997</v>
      </c>
      <c r="O29" s="23">
        <f t="shared" si="1"/>
        <v>24.9</v>
      </c>
      <c r="P29" s="23">
        <f t="shared" si="1"/>
        <v>21.7</v>
      </c>
      <c r="Q29" s="23">
        <f t="shared" si="1"/>
        <v>1928.4999999999998</v>
      </c>
      <c r="R29" s="23">
        <f t="shared" si="1"/>
        <v>2252.6</v>
      </c>
      <c r="S29" s="24">
        <f t="shared" si="1"/>
        <v>1915.5</v>
      </c>
    </row>
    <row r="30" spans="1:19" s="8" customFormat="1" ht="25.5" customHeight="1">
      <c r="A30" s="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7"/>
      <c r="M30" s="7"/>
    </row>
    <row r="31" spans="1:19" s="8" customFormat="1" ht="15" customHeight="1">
      <c r="A31" s="6"/>
      <c r="B31" s="47"/>
      <c r="C31" s="47"/>
      <c r="D31" s="47"/>
      <c r="E31" s="6"/>
      <c r="F31" s="9"/>
      <c r="G31" s="10"/>
      <c r="H31" s="10"/>
      <c r="I31" s="10"/>
      <c r="J31" s="10"/>
      <c r="K31" s="10"/>
      <c r="L31" s="7"/>
      <c r="M31" s="7"/>
    </row>
  </sheetData>
  <mergeCells count="13">
    <mergeCell ref="B30:K30"/>
    <mergeCell ref="B31:D31"/>
    <mergeCell ref="Q7:S8"/>
    <mergeCell ref="B7:C9"/>
    <mergeCell ref="K7:M8"/>
    <mergeCell ref="N7:P8"/>
    <mergeCell ref="O1:P1"/>
    <mergeCell ref="O6:P6"/>
    <mergeCell ref="H7:J8"/>
    <mergeCell ref="E7:G8"/>
    <mergeCell ref="J2:S4"/>
    <mergeCell ref="B5:S5"/>
    <mergeCell ref="D7:D9"/>
  </mergeCells>
  <phoneticPr fontId="10" type="noConversion"/>
  <pageMargins left="0.59055118110236227" right="0.59055118110236227" top="0.59055118110236227" bottom="0.59055118110236227" header="0.31496062992125984" footer="0.31496062992125984"/>
  <pageSetup paperSize="9" scale="67" fitToHeight="1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поселения</vt:lpstr>
      <vt:lpstr>поселения!Заголовки_для_печати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Е.А. Бердникова</dc:creator>
  <cp:lastModifiedBy>Admin</cp:lastModifiedBy>
  <cp:lastPrinted>2013-11-01T08:49:49Z</cp:lastPrinted>
  <dcterms:created xsi:type="dcterms:W3CDTF">2013-06-25T10:00:48Z</dcterms:created>
  <dcterms:modified xsi:type="dcterms:W3CDTF">2014-10-28T04:05:32Z</dcterms:modified>
</cp:coreProperties>
</file>