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D30" i="1"/>
  <c r="D29" s="1"/>
  <c r="C30"/>
  <c r="B30"/>
  <c r="B29" s="1"/>
  <c r="C29"/>
  <c r="B26"/>
  <c r="C24"/>
  <c r="B24"/>
  <c r="C23"/>
  <c r="B23"/>
  <c r="B27"/>
  <c r="B28" s="1"/>
  <c r="D27"/>
  <c r="C27"/>
  <c r="C10"/>
  <c r="D10"/>
  <c r="B10"/>
  <c r="D28" l="1"/>
  <c r="C28"/>
</calcChain>
</file>

<file path=xl/comments1.xml><?xml version="1.0" encoding="utf-8"?>
<comments xmlns="http://schemas.openxmlformats.org/spreadsheetml/2006/main">
  <authors>
    <author>Хозяин</author>
  </authors>
  <commentList>
    <comment ref="B44" authorId="0">
      <text>
        <r>
          <rPr>
            <b/>
            <sz val="9"/>
            <color indexed="81"/>
            <rFont val="Tahoma"/>
            <charset val="1"/>
          </rPr>
          <t>Хозяин:</t>
        </r>
        <r>
          <rPr>
            <sz val="9"/>
            <color indexed="81"/>
            <rFont val="Tahoma"/>
            <charset val="1"/>
          </rPr>
          <t xml:space="preserve">
МБРР 25786,29</t>
        </r>
      </text>
    </comment>
  </commentList>
</comments>
</file>

<file path=xl/sharedStrings.xml><?xml version="1.0" encoding="utf-8"?>
<sst xmlns="http://schemas.openxmlformats.org/spreadsheetml/2006/main" count="43" uniqueCount="41">
  <si>
    <t>Прогноз консолидированного бюджета  Абанского района на 2016-2018 годы</t>
  </si>
  <si>
    <t>Наименование показателей</t>
  </si>
  <si>
    <t>консолидированный бюджет</t>
  </si>
  <si>
    <t>ДОХОДЫ</t>
  </si>
  <si>
    <t>Налоговые и неналоговые доходы</t>
  </si>
  <si>
    <t>Безвозмездные поступления</t>
  </si>
  <si>
    <t>Всего доходов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</si>
  <si>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</si>
  <si>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</si>
  <si>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</si>
  <si>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</si>
  <si>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</si>
  <si>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</si>
  <si>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</si>
  <si>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</si>
  <si>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</si>
  <si>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</si>
  <si>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</si>
  <si>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</si>
  <si>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СМИ</t>
  </si>
  <si>
    <t>Обслуживание долга</t>
  </si>
  <si>
    <t>МБТ</t>
  </si>
  <si>
    <t>Условно утверждаемые расходы</t>
  </si>
  <si>
    <t>Всего расходов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</si>
  <si>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</si>
  <si>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</si>
  <si>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</si>
  <si>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</si>
  <si>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</si>
  <si>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 xml:space="preserve"> Государственные ценные бумаги, номинальная        
стоимость которых указана в валюте Российской Федерации</t>
  </si>
  <si>
    <t xml:space="preserve">      -размещение государственных ценных бумаг</t>
  </si>
  <si>
    <t xml:space="preserve">      -погашение государственных ценных бумаг </t>
  </si>
  <si>
    <t>Кредиты кредитных организаций в валюте Российской Федерации</t>
  </si>
  <si>
    <t xml:space="preserve">      - получение кредитов</t>
  </si>
  <si>
    <t xml:space="preserve">      - погашение кредитов</t>
  </si>
  <si>
    <t>Бюджетные кредиты от других бюджетов бюджетной системы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</si>
  <si>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</si>
  <si>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 Бюджетные кредиты, предоставленные бюджетам МО и юридическим лицам</t>
  </si>
  <si>
    <t xml:space="preserve">      -возврат бюджетных кредитов</t>
  </si>
  <si>
    <t xml:space="preserve">      -выдача бюджетных кредитов</t>
  </si>
  <si>
    <t>Исполнение государственных и муниципальных гарантий в валюте Российской Федерации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</si>
</sst>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74">
    <xf numFmtId="0" fontId="0" fillId="0" borderId="0" xfId="0"/>
    <xf numFmtId="0" fontId="2" fillId="0" borderId="0" xfId="0" applyFont="1"/>
    <xf numFmtId="0" fontId="1" fillId="0" borderId="0" xfId="0" applyFont="1" applyFill="1" applyBorder="1" applyAlignment="1">
      <alignment horizontal="center" wrapText="1"/>
    </xf>
    <xf numFmtId="164" fontId="1" fillId="0" borderId="0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Fill="1" applyAlignment="1">
      <alignment horizontal="left" vertical="justify"/>
    </xf>
    <xf numFmtId="0" fontId="5" fillId="0" borderId="9" xfId="0" applyFont="1" applyFill="1" applyBorder="1" applyAlignment="1">
      <alignment wrapText="1"/>
    </xf>
    <xf numFmtId="164" fontId="5" fillId="0" borderId="10" xfId="0" applyNumberFormat="1" applyFont="1" applyFill="1" applyBorder="1" applyAlignment="1">
      <alignment horizontal="right"/>
    </xf>
    <xf numFmtId="0" fontId="2" fillId="0" borderId="0" xfId="0" applyFont="1" applyFill="1"/>
    <xf numFmtId="0" fontId="5" fillId="0" borderId="11" xfId="0" applyFont="1" applyFill="1" applyBorder="1" applyAlignment="1">
      <alignment wrapText="1"/>
    </xf>
    <xf numFmtId="164" fontId="5" fillId="0" borderId="11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wrapText="1"/>
    </xf>
    <xf numFmtId="164" fontId="3" fillId="0" borderId="1" xfId="0" applyNumberFormat="1" applyFont="1" applyFill="1" applyBorder="1" applyAlignment="1">
      <alignment wrapText="1"/>
    </xf>
    <xf numFmtId="0" fontId="6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Alignment="1"/>
    <xf numFmtId="164" fontId="7" fillId="0" borderId="0" xfId="1" applyNumberFormat="1" applyFont="1" applyBorder="1"/>
    <xf numFmtId="0" fontId="2" fillId="0" borderId="0" xfId="0" applyFont="1" applyFill="1" applyBorder="1"/>
    <xf numFmtId="164" fontId="5" fillId="0" borderId="13" xfId="0" applyNumberFormat="1" applyFont="1" applyFill="1" applyBorder="1" applyAlignment="1">
      <alignment horizontal="right"/>
    </xf>
    <xf numFmtId="0" fontId="3" fillId="0" borderId="11" xfId="0" applyFont="1" applyFill="1" applyBorder="1" applyAlignment="1">
      <alignment wrapText="1"/>
    </xf>
    <xf numFmtId="164" fontId="3" fillId="0" borderId="13" xfId="0" applyNumberFormat="1" applyFont="1" applyFill="1" applyBorder="1" applyAlignment="1">
      <alignment wrapText="1"/>
    </xf>
    <xf numFmtId="0" fontId="5" fillId="0" borderId="0" xfId="0" applyFont="1" applyFill="1"/>
    <xf numFmtId="164" fontId="10" fillId="0" borderId="13" xfId="0" applyNumberFormat="1" applyFont="1" applyFill="1" applyBorder="1" applyAlignment="1">
      <alignment wrapText="1"/>
    </xf>
    <xf numFmtId="164" fontId="10" fillId="0" borderId="14" xfId="0" applyNumberFormat="1" applyFont="1" applyFill="1" applyBorder="1" applyAlignment="1">
      <alignment wrapText="1"/>
    </xf>
    <xf numFmtId="164" fontId="5" fillId="0" borderId="13" xfId="0" applyNumberFormat="1" applyFont="1" applyBorder="1" applyAlignment="1">
      <alignment horizontal="right"/>
    </xf>
    <xf numFmtId="164" fontId="5" fillId="0" borderId="14" xfId="0" applyNumberFormat="1" applyFont="1" applyBorder="1" applyAlignment="1">
      <alignment horizontal="right"/>
    </xf>
    <xf numFmtId="164" fontId="10" fillId="0" borderId="13" xfId="0" applyNumberFormat="1" applyFont="1" applyBorder="1" applyAlignment="1">
      <alignment horizontal="right"/>
    </xf>
    <xf numFmtId="164" fontId="10" fillId="0" borderId="14" xfId="0" applyNumberFormat="1" applyFont="1" applyBorder="1" applyAlignment="1">
      <alignment horizontal="right"/>
    </xf>
    <xf numFmtId="0" fontId="6" fillId="0" borderId="0" xfId="0" applyFont="1"/>
    <xf numFmtId="164" fontId="10" fillId="0" borderId="13" xfId="0" applyNumberFormat="1" applyFont="1" applyFill="1" applyBorder="1" applyAlignment="1">
      <alignment horizontal="right" wrapText="1"/>
    </xf>
    <xf numFmtId="164" fontId="10" fillId="0" borderId="14" xfId="0" applyNumberFormat="1" applyFont="1" applyFill="1" applyBorder="1" applyAlignment="1">
      <alignment horizontal="right" wrapText="1"/>
    </xf>
    <xf numFmtId="0" fontId="6" fillId="0" borderId="12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6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5" xfId="0" applyFont="1" applyFill="1" applyBorder="1" applyAlignment="1">
      <alignment horizontal="center" wrapText="1"/>
    </xf>
    <xf numFmtId="0" fontId="1" fillId="0" borderId="16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vertical="justify" wrapText="1"/>
    </xf>
    <xf numFmtId="0" fontId="3" fillId="0" borderId="17" xfId="0" applyFont="1" applyFill="1" applyBorder="1" applyAlignment="1">
      <alignment horizontal="center" vertical="justify" wrapText="1"/>
    </xf>
    <xf numFmtId="0" fontId="3" fillId="0" borderId="8" xfId="0" applyFont="1" applyFill="1" applyBorder="1" applyAlignment="1">
      <alignment horizontal="center" vertical="justify" wrapText="1"/>
    </xf>
    <xf numFmtId="0" fontId="8" fillId="0" borderId="11" xfId="0" applyFont="1" applyFill="1" applyBorder="1" applyAlignment="1">
      <alignment wrapText="1"/>
    </xf>
    <xf numFmtId="0" fontId="9" fillId="0" borderId="11" xfId="0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2" fillId="0" borderId="11" xfId="0" applyFont="1" applyFill="1" applyBorder="1" applyAlignment="1">
      <alignment wrapText="1"/>
    </xf>
    <xf numFmtId="0" fontId="9" fillId="0" borderId="11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wrapText="1"/>
    </xf>
    <xf numFmtId="0" fontId="3" fillId="0" borderId="18" xfId="0" applyFont="1" applyFill="1" applyBorder="1" applyAlignment="1">
      <alignment horizontal="center" wrapText="1"/>
    </xf>
    <xf numFmtId="0" fontId="3" fillId="0" borderId="19" xfId="0" applyFont="1" applyFill="1" applyBorder="1" applyAlignment="1">
      <alignment horizontal="center" wrapText="1"/>
    </xf>
    <xf numFmtId="164" fontId="5" fillId="0" borderId="15" xfId="0" applyNumberFormat="1" applyFont="1" applyFill="1" applyBorder="1" applyAlignment="1">
      <alignment horizontal="right"/>
    </xf>
    <xf numFmtId="164" fontId="5" fillId="0" borderId="16" xfId="0" applyNumberFormat="1" applyFont="1" applyFill="1" applyBorder="1" applyAlignment="1">
      <alignment horizontal="right"/>
    </xf>
    <xf numFmtId="164" fontId="5" fillId="0" borderId="20" xfId="0" applyNumberFormat="1" applyFont="1" applyFill="1" applyBorder="1" applyAlignment="1">
      <alignment horizontal="right"/>
    </xf>
    <xf numFmtId="164" fontId="5" fillId="0" borderId="14" xfId="0" applyNumberFormat="1" applyFont="1" applyFill="1" applyBorder="1" applyAlignment="1">
      <alignment horizontal="right"/>
    </xf>
    <xf numFmtId="164" fontId="3" fillId="0" borderId="20" xfId="0" applyNumberFormat="1" applyFont="1" applyFill="1" applyBorder="1" applyAlignment="1">
      <alignment wrapText="1"/>
    </xf>
    <xf numFmtId="164" fontId="3" fillId="0" borderId="14" xfId="0" applyNumberFormat="1" applyFont="1" applyFill="1" applyBorder="1" applyAlignment="1">
      <alignment wrapText="1"/>
    </xf>
    <xf numFmtId="164" fontId="10" fillId="0" borderId="20" xfId="0" applyNumberFormat="1" applyFont="1" applyFill="1" applyBorder="1" applyAlignment="1">
      <alignment wrapText="1"/>
    </xf>
    <xf numFmtId="164" fontId="5" fillId="0" borderId="20" xfId="0" applyNumberFormat="1" applyFont="1" applyBorder="1" applyAlignment="1">
      <alignment horizontal="right"/>
    </xf>
    <xf numFmtId="164" fontId="10" fillId="0" borderId="20" xfId="0" applyNumberFormat="1" applyFont="1" applyBorder="1" applyAlignment="1">
      <alignment horizontal="right"/>
    </xf>
    <xf numFmtId="164" fontId="10" fillId="0" borderId="20" xfId="0" applyNumberFormat="1" applyFont="1" applyFill="1" applyBorder="1" applyAlignment="1">
      <alignment horizontal="right" wrapText="1"/>
    </xf>
    <xf numFmtId="0" fontId="6" fillId="0" borderId="1" xfId="0" applyFont="1" applyBorder="1" applyAlignment="1">
      <alignment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6;&#1087;&#1080;&#1103;%20&#1055;&#1056;&#1054;&#1043;&#1053;&#1054;&#1047;%20&#1082;&#1086;&#1085;&#1089;&#1086;&#1083;&#1080;&#1076;&#1080;&#1088;&#1086;&#1074;&#1072;&#1085;&#1085;&#1086;&#1075;&#1086;%20&#1073;&#1102;&#1076;&#1078;&#1077;&#1090;&#1072;%202016-201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ело"/>
      <sheetName val="Район"/>
      <sheetName val="Консолидированный"/>
    </sheetNames>
    <sheetDataSet>
      <sheetData sheetId="0">
        <row r="12">
          <cell r="C12">
            <v>66227.3</v>
          </cell>
        </row>
      </sheetData>
      <sheetData sheetId="1">
        <row r="12">
          <cell r="C12">
            <v>31198.400000000001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6"/>
  <sheetViews>
    <sheetView tabSelected="1" workbookViewId="0">
      <selection activeCell="D21" sqref="D21"/>
    </sheetView>
  </sheetViews>
  <sheetFormatPr defaultRowHeight="12.75"/>
  <cols>
    <col min="1" max="1" width="51.140625" style="43" customWidth="1"/>
    <col min="2" max="2" width="14.5703125" style="43" customWidth="1"/>
    <col min="3" max="3" width="14" style="43" customWidth="1"/>
    <col min="4" max="4" width="15.28515625" style="43" customWidth="1"/>
    <col min="5" max="5" width="9.5703125" style="1" customWidth="1"/>
    <col min="6" max="16384" width="9.140625" style="1"/>
  </cols>
  <sheetData>
    <row r="1" spans="1:6" ht="36.75" customHeight="1">
      <c r="A1" s="45" t="s">
        <v>0</v>
      </c>
      <c r="B1" s="45"/>
      <c r="C1" s="45"/>
      <c r="D1" s="45"/>
    </row>
    <row r="2" spans="1:6" ht="27.75" customHeight="1" thickBot="1">
      <c r="A2" s="2"/>
      <c r="B2" s="3"/>
      <c r="C2" s="3"/>
      <c r="D2" s="3"/>
    </row>
    <row r="3" spans="1:6" ht="16.5" customHeight="1">
      <c r="A3" s="46" t="s">
        <v>1</v>
      </c>
      <c r="B3" s="48" t="s">
        <v>2</v>
      </c>
      <c r="C3" s="49"/>
      <c r="D3" s="50"/>
    </row>
    <row r="4" spans="1:6" s="7" customFormat="1" ht="23.25" customHeight="1" thickBot="1">
      <c r="A4" s="47"/>
      <c r="B4" s="4">
        <v>2016</v>
      </c>
      <c r="C4" s="5">
        <v>2017</v>
      </c>
      <c r="D4" s="6">
        <v>2018</v>
      </c>
    </row>
    <row r="5" spans="1:6" s="7" customFormat="1" ht="21.75" hidden="1" customHeight="1">
      <c r="A5" s="8"/>
      <c r="B5" s="8"/>
      <c r="C5" s="8"/>
      <c r="D5" s="9"/>
    </row>
    <row r="6" spans="1:6" s="13" customFormat="1" ht="16.5" customHeight="1" thickBot="1">
      <c r="A6" s="10">
        <v>1</v>
      </c>
      <c r="B6" s="10">
        <v>2</v>
      </c>
      <c r="C6" s="11">
        <v>3</v>
      </c>
      <c r="D6" s="12">
        <v>4</v>
      </c>
    </row>
    <row r="7" spans="1:6" s="14" customFormat="1" ht="18" customHeight="1" thickBot="1">
      <c r="A7" s="51" t="s">
        <v>3</v>
      </c>
      <c r="B7" s="52"/>
      <c r="C7" s="52"/>
      <c r="D7" s="53"/>
    </row>
    <row r="8" spans="1:6" s="17" customFormat="1" ht="17.25" customHeight="1">
      <c r="A8" s="15" t="s">
        <v>4</v>
      </c>
      <c r="B8" s="16">
        <v>103290.4</v>
      </c>
      <c r="C8" s="16">
        <v>104702.7</v>
      </c>
      <c r="D8" s="16">
        <v>100798.2</v>
      </c>
    </row>
    <row r="9" spans="1:6" s="17" customFormat="1" ht="15" customHeight="1">
      <c r="A9" s="18" t="s">
        <v>5</v>
      </c>
      <c r="B9" s="19">
        <v>639044</v>
      </c>
      <c r="C9" s="19">
        <v>580990.69999999995</v>
      </c>
      <c r="D9" s="19">
        <v>579840.1</v>
      </c>
    </row>
    <row r="10" spans="1:6" s="22" customFormat="1" ht="18" customHeight="1" thickBot="1">
      <c r="A10" s="20" t="s">
        <v>6</v>
      </c>
      <c r="B10" s="21">
        <f>B8+B9</f>
        <v>742334.4</v>
      </c>
      <c r="C10" s="21">
        <f>C8+C9</f>
        <v>685693.39999999991</v>
      </c>
      <c r="D10" s="21">
        <f>D8+D9</f>
        <v>680638.29999999993</v>
      </c>
    </row>
    <row r="11" spans="1:6" s="24" customFormat="1" ht="16.5" thickBot="1">
      <c r="A11" s="44" t="s">
        <v>7</v>
      </c>
      <c r="B11" s="61"/>
      <c r="C11" s="61"/>
      <c r="D11" s="62"/>
      <c r="E11" s="23"/>
      <c r="F11" s="23"/>
    </row>
    <row r="12" spans="1:6" s="17" customFormat="1" ht="19.5" customHeight="1">
      <c r="A12" s="15" t="s">
        <v>8</v>
      </c>
      <c r="B12" s="16">
        <v>108726.8</v>
      </c>
      <c r="C12" s="63">
        <v>92030.9</v>
      </c>
      <c r="D12" s="64">
        <v>89053.3</v>
      </c>
      <c r="E12" s="25"/>
      <c r="F12" s="26"/>
    </row>
    <row r="13" spans="1:6" s="17" customFormat="1" ht="19.5" customHeight="1">
      <c r="A13" s="18" t="s">
        <v>9</v>
      </c>
      <c r="B13" s="65">
        <v>2285.1999999999998</v>
      </c>
      <c r="C13" s="27">
        <v>2158.1999999999998</v>
      </c>
      <c r="D13" s="66">
        <v>0</v>
      </c>
      <c r="E13" s="26"/>
      <c r="F13" s="26"/>
    </row>
    <row r="14" spans="1:6" s="17" customFormat="1" ht="30.75" customHeight="1">
      <c r="A14" s="18" t="s">
        <v>10</v>
      </c>
      <c r="B14" s="65">
        <v>1623.4</v>
      </c>
      <c r="C14" s="27">
        <v>1371</v>
      </c>
      <c r="D14" s="66">
        <v>1295.4000000000001</v>
      </c>
      <c r="E14" s="26"/>
      <c r="F14" s="26"/>
    </row>
    <row r="15" spans="1:6" s="17" customFormat="1" ht="18.75" customHeight="1">
      <c r="A15" s="18" t="s">
        <v>11</v>
      </c>
      <c r="B15" s="65">
        <v>31411.4</v>
      </c>
      <c r="C15" s="27">
        <v>29514.5</v>
      </c>
      <c r="D15" s="66">
        <v>29552.3</v>
      </c>
      <c r="E15" s="25"/>
      <c r="F15" s="26"/>
    </row>
    <row r="16" spans="1:6" s="17" customFormat="1" ht="18" customHeight="1">
      <c r="A16" s="18" t="s">
        <v>12</v>
      </c>
      <c r="B16" s="65">
        <v>19054.2</v>
      </c>
      <c r="C16" s="27">
        <v>16053.1</v>
      </c>
      <c r="D16" s="66">
        <v>15440.2</v>
      </c>
      <c r="E16" s="25"/>
      <c r="F16" s="26"/>
    </row>
    <row r="17" spans="1:6" s="17" customFormat="1" ht="19.5" customHeight="1">
      <c r="A17" s="18" t="s">
        <v>13</v>
      </c>
      <c r="B17" s="65">
        <v>0</v>
      </c>
      <c r="C17" s="27">
        <v>0</v>
      </c>
      <c r="D17" s="66">
        <v>0</v>
      </c>
      <c r="E17" s="25"/>
      <c r="F17" s="26"/>
    </row>
    <row r="18" spans="1:6" s="17" customFormat="1" ht="20.25" customHeight="1">
      <c r="A18" s="18" t="s">
        <v>14</v>
      </c>
      <c r="B18" s="65">
        <v>445850.2</v>
      </c>
      <c r="C18" s="27">
        <v>412233.1</v>
      </c>
      <c r="D18" s="66">
        <v>405965.6</v>
      </c>
      <c r="E18" s="25"/>
      <c r="F18" s="26"/>
    </row>
    <row r="19" spans="1:6" s="17" customFormat="1" ht="19.5" customHeight="1">
      <c r="A19" s="18" t="s">
        <v>15</v>
      </c>
      <c r="B19" s="65">
        <v>59390.5</v>
      </c>
      <c r="C19" s="27">
        <v>41101.300000000003</v>
      </c>
      <c r="D19" s="66">
        <v>37945.5</v>
      </c>
      <c r="E19" s="25"/>
      <c r="F19" s="26"/>
    </row>
    <row r="20" spans="1:6" s="17" customFormat="1" ht="18.75" customHeight="1">
      <c r="A20" s="18" t="s">
        <v>16</v>
      </c>
      <c r="B20" s="65">
        <v>148.6</v>
      </c>
      <c r="C20" s="27">
        <v>142.19999999999999</v>
      </c>
      <c r="D20" s="66">
        <v>142.19999999999999</v>
      </c>
      <c r="E20" s="25"/>
      <c r="F20" s="26"/>
    </row>
    <row r="21" spans="1:6" s="17" customFormat="1" ht="18" customHeight="1">
      <c r="A21" s="18" t="s">
        <v>17</v>
      </c>
      <c r="B21" s="65">
        <v>58131.199999999997</v>
      </c>
      <c r="C21" s="27">
        <v>58107.199999999997</v>
      </c>
      <c r="D21" s="66">
        <v>58107.199999999997</v>
      </c>
      <c r="E21" s="25"/>
      <c r="F21" s="26"/>
    </row>
    <row r="22" spans="1:6" s="17" customFormat="1" ht="18.75" customHeight="1">
      <c r="A22" s="18" t="s">
        <v>18</v>
      </c>
      <c r="B22" s="65">
        <v>778</v>
      </c>
      <c r="C22" s="27">
        <v>778</v>
      </c>
      <c r="D22" s="66">
        <v>778</v>
      </c>
      <c r="E22" s="25"/>
      <c r="F22" s="26"/>
    </row>
    <row r="23" spans="1:6" s="17" customFormat="1" ht="19.5" customHeight="1">
      <c r="A23" s="18" t="s">
        <v>19</v>
      </c>
      <c r="B23" s="65">
        <f>[1]Село!B23+[1]Район!B23</f>
        <v>0</v>
      </c>
      <c r="C23" s="27">
        <f>[1]Село!C23+[1]Район!C23</f>
        <v>0</v>
      </c>
      <c r="D23" s="66">
        <v>0</v>
      </c>
      <c r="E23" s="25"/>
      <c r="F23" s="26"/>
    </row>
    <row r="24" spans="1:6" s="17" customFormat="1" ht="18.75" customHeight="1">
      <c r="A24" s="18" t="s">
        <v>20</v>
      </c>
      <c r="B24" s="65">
        <f>[1]Село!B24+[1]Район!B24</f>
        <v>0</v>
      </c>
      <c r="C24" s="27">
        <f>[1]Село!C24+[1]Район!C24</f>
        <v>0</v>
      </c>
      <c r="D24" s="66">
        <v>0</v>
      </c>
      <c r="E24" s="26"/>
      <c r="F24" s="26"/>
    </row>
    <row r="25" spans="1:6" s="17" customFormat="1" ht="18" customHeight="1">
      <c r="A25" s="18" t="s">
        <v>21</v>
      </c>
      <c r="B25" s="65"/>
      <c r="C25" s="27"/>
      <c r="D25" s="66"/>
    </row>
    <row r="26" spans="1:6" s="17" customFormat="1" ht="16.5" customHeight="1">
      <c r="A26" s="18" t="s">
        <v>22</v>
      </c>
      <c r="B26" s="65">
        <f>[1]Село!B26+[1]Район!B26</f>
        <v>0</v>
      </c>
      <c r="C26" s="27">
        <v>10067.200000000001</v>
      </c>
      <c r="D26" s="66">
        <v>18650</v>
      </c>
    </row>
    <row r="27" spans="1:6" s="17" customFormat="1" ht="17.25" customHeight="1">
      <c r="A27" s="28" t="s">
        <v>23</v>
      </c>
      <c r="B27" s="67">
        <f>B12+B13+B14+B15+B16+B17+B18+B19+B20+B21+B22+B23+B24+B26</f>
        <v>727399.49999999988</v>
      </c>
      <c r="C27" s="29">
        <f>C12+C13+C14+C15+C16+C17+C18+C19+C20+C21+C22+C23+C24+C26</f>
        <v>663556.69999999984</v>
      </c>
      <c r="D27" s="68">
        <f>D12+D13+D14+D15+D16+D17+D18+D19+D20+D21+D22+D23+D24+D26</f>
        <v>656929.69999999995</v>
      </c>
    </row>
    <row r="28" spans="1:6" s="30" customFormat="1" ht="18.75" customHeight="1">
      <c r="A28" s="28" t="s">
        <v>24</v>
      </c>
      <c r="B28" s="67">
        <f>B10-B27</f>
        <v>14934.90000000014</v>
      </c>
      <c r="C28" s="29">
        <f>C10-C27</f>
        <v>22136.70000000007</v>
      </c>
      <c r="D28" s="68">
        <f>D10-D27</f>
        <v>23708.599999999977</v>
      </c>
    </row>
    <row r="29" spans="1:6" s="22" customFormat="1" ht="18" customHeight="1">
      <c r="A29" s="54" t="s">
        <v>25</v>
      </c>
      <c r="B29" s="67">
        <f>B30</f>
        <v>-14934.900000000023</v>
      </c>
      <c r="C29" s="29">
        <f>C30</f>
        <v>22136.70000000007</v>
      </c>
      <c r="D29" s="68">
        <f>D30</f>
        <v>23708.600000000093</v>
      </c>
    </row>
    <row r="30" spans="1:6" s="22" customFormat="1" ht="15.75">
      <c r="A30" s="55" t="s">
        <v>26</v>
      </c>
      <c r="B30" s="69">
        <f>B32-B31</f>
        <v>-14934.900000000023</v>
      </c>
      <c r="C30" s="31">
        <f>C31-C32</f>
        <v>22136.70000000007</v>
      </c>
      <c r="D30" s="32">
        <f>D31-D32</f>
        <v>23708.600000000093</v>
      </c>
    </row>
    <row r="31" spans="1:6" s="22" customFormat="1" ht="15.75">
      <c r="A31" s="56" t="s">
        <v>27</v>
      </c>
      <c r="B31" s="65">
        <v>742334.4</v>
      </c>
      <c r="C31" s="27">
        <v>685693.4</v>
      </c>
      <c r="D31" s="66">
        <v>680638.3</v>
      </c>
    </row>
    <row r="32" spans="1:6" s="22" customFormat="1" ht="15.75">
      <c r="A32" s="56" t="s">
        <v>28</v>
      </c>
      <c r="B32" s="65">
        <v>727399.5</v>
      </c>
      <c r="C32" s="27">
        <v>663556.69999999995</v>
      </c>
      <c r="D32" s="66">
        <v>656929.69999999995</v>
      </c>
    </row>
    <row r="33" spans="1:4" s="17" customFormat="1" ht="40.5">
      <c r="A33" s="55" t="s">
        <v>29</v>
      </c>
      <c r="B33" s="69"/>
      <c r="C33" s="31"/>
      <c r="D33" s="32"/>
    </row>
    <row r="34" spans="1:4" ht="15.75">
      <c r="A34" s="57" t="s">
        <v>30</v>
      </c>
      <c r="B34" s="70"/>
      <c r="C34" s="33"/>
      <c r="D34" s="34"/>
    </row>
    <row r="35" spans="1:4" ht="15.75">
      <c r="A35" s="57" t="s">
        <v>31</v>
      </c>
      <c r="B35" s="70"/>
      <c r="C35" s="33"/>
      <c r="D35" s="34"/>
    </row>
    <row r="36" spans="1:4" ht="27">
      <c r="A36" s="58" t="s">
        <v>32</v>
      </c>
      <c r="B36" s="69"/>
      <c r="C36" s="31"/>
      <c r="D36" s="32">
        <v>0</v>
      </c>
    </row>
    <row r="37" spans="1:4" ht="15.75">
      <c r="A37" s="57" t="s">
        <v>33</v>
      </c>
      <c r="B37" s="70"/>
      <c r="C37" s="33"/>
      <c r="D37" s="34"/>
    </row>
    <row r="38" spans="1:4" ht="15.75">
      <c r="A38" s="57" t="s">
        <v>34</v>
      </c>
      <c r="B38" s="70"/>
      <c r="C38" s="33"/>
      <c r="D38" s="34"/>
    </row>
    <row r="39" spans="1:4" ht="40.5">
      <c r="A39" s="55" t="s">
        <v>35</v>
      </c>
      <c r="B39" s="69"/>
      <c r="C39" s="31"/>
      <c r="D39" s="32">
        <v>0</v>
      </c>
    </row>
    <row r="40" spans="1:4" ht="15.75">
      <c r="A40" s="57" t="s">
        <v>33</v>
      </c>
      <c r="B40" s="70"/>
      <c r="C40" s="33"/>
      <c r="D40" s="34"/>
    </row>
    <row r="41" spans="1:4" ht="15.75">
      <c r="A41" s="57" t="s">
        <v>34</v>
      </c>
      <c r="B41" s="70"/>
      <c r="C41" s="33"/>
      <c r="D41" s="34"/>
    </row>
    <row r="42" spans="1:4" s="37" customFormat="1" ht="38.25">
      <c r="A42" s="59" t="s">
        <v>36</v>
      </c>
      <c r="B42" s="71"/>
      <c r="C42" s="35"/>
      <c r="D42" s="36"/>
    </row>
    <row r="43" spans="1:4" ht="26.25">
      <c r="A43" s="60" t="s">
        <v>37</v>
      </c>
      <c r="B43" s="72"/>
      <c r="C43" s="38"/>
      <c r="D43" s="39"/>
    </row>
    <row r="44" spans="1:4" ht="15.75">
      <c r="A44" s="57" t="s">
        <v>38</v>
      </c>
      <c r="B44" s="70"/>
      <c r="C44" s="33"/>
      <c r="D44" s="34"/>
    </row>
    <row r="45" spans="1:4" ht="15.75">
      <c r="A45" s="57" t="s">
        <v>39</v>
      </c>
      <c r="B45" s="70"/>
      <c r="C45" s="33"/>
      <c r="D45" s="34"/>
    </row>
    <row r="46" spans="1:4" ht="26.25" thickBot="1">
      <c r="A46" s="40" t="s">
        <v>40</v>
      </c>
      <c r="B46" s="73"/>
      <c r="C46" s="41"/>
      <c r="D46" s="42"/>
    </row>
  </sheetData>
  <mergeCells count="5">
    <mergeCell ref="A11:D11"/>
    <mergeCell ref="A1:D1"/>
    <mergeCell ref="A3:A4"/>
    <mergeCell ref="B3:D3"/>
    <mergeCell ref="A7:D7"/>
  </mergeCells>
  <phoneticPr fontId="13" type="noConversion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2015-11-12T14:21:40Z</dcterms:created>
  <dcterms:modified xsi:type="dcterms:W3CDTF">2015-11-13T11:04:43Z</dcterms:modified>
</cp:coreProperties>
</file>