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711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3" i="1"/>
  <c r="D33"/>
  <c r="C33"/>
  <c r="B33"/>
  <c r="E30"/>
  <c r="D30"/>
  <c r="C30"/>
  <c r="B30"/>
  <c r="E27"/>
  <c r="D27"/>
  <c r="C27"/>
  <c r="B27"/>
  <c r="E24"/>
  <c r="E23"/>
  <c r="E22"/>
  <c r="E21"/>
  <c r="B21"/>
  <c r="B19"/>
  <c r="B18"/>
  <c r="B17"/>
  <c r="B16"/>
  <c r="B15"/>
  <c r="D14"/>
  <c r="D26" s="1"/>
  <c r="C14"/>
  <c r="C26" s="1"/>
  <c r="D13"/>
  <c r="E11"/>
  <c r="B10"/>
  <c r="E9"/>
  <c r="D9"/>
  <c r="D25" s="1"/>
  <c r="D24" s="1"/>
  <c r="D23" s="1"/>
  <c r="C9"/>
  <c r="C25" s="1"/>
  <c r="C24" s="1"/>
  <c r="C23" s="1"/>
  <c r="B9"/>
  <c r="B25" s="1"/>
  <c r="C22" l="1"/>
  <c r="B14"/>
  <c r="B26" s="1"/>
  <c r="B24" s="1"/>
  <c r="B23" s="1"/>
  <c r="D22"/>
  <c r="B22" l="1"/>
</calcChain>
</file>

<file path=xl/sharedStrings.xml><?xml version="1.0" encoding="utf-8"?>
<sst xmlns="http://schemas.openxmlformats.org/spreadsheetml/2006/main" count="39" uniqueCount="37">
  <si>
    <t>Приложение</t>
  </si>
  <si>
    <t>(наименование муниципального образования)</t>
  </si>
  <si>
    <t>тыс. рублей</t>
  </si>
  <si>
    <t>консолидированный бюджет</t>
  </si>
  <si>
    <t>районный бюджет 
(бюджет города)</t>
  </si>
  <si>
    <t>бюджеты гороских и сельских поселений</t>
  </si>
  <si>
    <t>сельские</t>
  </si>
  <si>
    <t>городские</t>
  </si>
  <si>
    <t>Доходы бюджета, всего:</t>
  </si>
  <si>
    <t xml:space="preserve"> - налоговые и неналоговые доходы</t>
  </si>
  <si>
    <t xml:space="preserve"> - ФФП, дотация на сбалансированность, субсидия на выравнивание, субвенция на предоставление дотаций</t>
  </si>
  <si>
    <t>- МБТ на осуществление передаваемых полномочий</t>
  </si>
  <si>
    <t xml:space="preserve"> - прочие безвозмездные поступления (за исключением целевых средств)</t>
  </si>
  <si>
    <t>Расходы бюджета, всего*:</t>
  </si>
  <si>
    <t xml:space="preserve"> - ФОТ (ст.211+ст.213)</t>
  </si>
  <si>
    <t xml:space="preserve"> - коммунальные услуги, с учетом уличного освещения (ст.223)</t>
  </si>
  <si>
    <t xml:space="preserve"> - субсидии транспортным предприятиям</t>
  </si>
  <si>
    <t xml:space="preserve"> - субсидии предприятиям ЖКХ, убытки по баням </t>
  </si>
  <si>
    <r>
      <t xml:space="preserve"> - расходы капитального характера (</t>
    </r>
    <r>
      <rPr>
        <b/>
        <i/>
        <sz val="11"/>
        <color indexed="8"/>
        <rFont val="Times New Roman"/>
        <family val="1"/>
        <charset val="204"/>
      </rPr>
      <t>ВР 400</t>
    </r>
    <r>
      <rPr>
        <i/>
        <sz val="11"/>
        <color indexed="8"/>
        <rFont val="Times New Roman"/>
        <family val="1"/>
        <charset val="204"/>
      </rPr>
      <t xml:space="preserve"> )</t>
    </r>
  </si>
  <si>
    <t>- межбюджетные трансферты (ВР 500) Отрицательные трансферты (251)</t>
  </si>
  <si>
    <t xml:space="preserve"> - прочие расходы</t>
  </si>
  <si>
    <t>Дефицит (-), профицит (+)</t>
  </si>
  <si>
    <t>Источники финансирования</t>
  </si>
  <si>
    <t>Изменение по остаткам</t>
  </si>
  <si>
    <t xml:space="preserve"> - остатки на начало года</t>
  </si>
  <si>
    <t xml:space="preserve"> - остатки на конец года</t>
  </si>
  <si>
    <t>Кредиты кредитных организаций</t>
  </si>
  <si>
    <t xml:space="preserve"> - получение кредитов</t>
  </si>
  <si>
    <t xml:space="preserve"> - погашение кредитов</t>
  </si>
  <si>
    <t>Бюджетные кредиты</t>
  </si>
  <si>
    <t>Бюджетные кредиты предоставленные</t>
  </si>
  <si>
    <t>- возврат кредитов</t>
  </si>
  <si>
    <t>- предоставление кредитов</t>
  </si>
  <si>
    <t>Прочие  источники</t>
  </si>
  <si>
    <t>* - расходы по статьям с учетом расходов АУ и БУ</t>
  </si>
  <si>
    <t xml:space="preserve">Руководитель </t>
  </si>
  <si>
    <r>
      <t>ПАРАМЕТРЫ БЮДЖЕТА</t>
    </r>
    <r>
      <rPr>
        <b/>
        <u/>
        <sz val="11"/>
        <color indexed="8"/>
        <rFont val="Times New Roman"/>
        <family val="1"/>
        <charset val="204"/>
      </rPr>
      <t xml:space="preserve"> Абанского района </t>
    </r>
    <r>
      <rPr>
        <b/>
        <sz val="11"/>
        <color indexed="8"/>
        <rFont val="Times New Roman"/>
        <family val="1"/>
        <charset val="204"/>
      </rPr>
      <t>на 2021 год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</si>
</sst>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name val="Times New Roman Cyr"/>
      <charset val="204"/>
    </font>
    <font>
      <b/>
      <u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3" fillId="2" borderId="4" xfId="0" applyFont="1" applyFill="1" applyBorder="1"/>
    <xf numFmtId="3" fontId="3" fillId="2" borderId="5" xfId="0" applyNumberFormat="1" applyFont="1" applyFill="1" applyBorder="1"/>
    <xf numFmtId="3" fontId="3" fillId="2" borderId="6" xfId="0" applyNumberFormat="1" applyFont="1" applyFill="1" applyBorder="1"/>
    <xf numFmtId="0" fontId="3" fillId="0" borderId="0" xfId="0" applyFont="1"/>
    <xf numFmtId="0" fontId="2" fillId="0" borderId="4" xfId="0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 applyProtection="1">
      <alignment vertical="top" wrapText="1"/>
    </xf>
    <xf numFmtId="0" fontId="3" fillId="2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right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1" fillId="0" borderId="4" xfId="0" applyFont="1" applyBorder="1"/>
    <xf numFmtId="3" fontId="2" fillId="0" borderId="5" xfId="0" applyNumberFormat="1" applyFont="1" applyBorder="1"/>
    <xf numFmtId="3" fontId="2" fillId="0" borderId="6" xfId="0" applyNumberFormat="1" applyFont="1" applyBorder="1"/>
    <xf numFmtId="0" fontId="1" fillId="0" borderId="4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49" fontId="2" fillId="0" borderId="7" xfId="0" applyNumberFormat="1" applyFont="1" applyBorder="1" applyAlignment="1">
      <alignment horizontal="right"/>
    </xf>
    <xf numFmtId="3" fontId="1" fillId="0" borderId="8" xfId="0" applyNumberFormat="1" applyFont="1" applyBorder="1"/>
    <xf numFmtId="3" fontId="1" fillId="0" borderId="9" xfId="0" applyNumberFormat="1" applyFont="1" applyBorder="1"/>
    <xf numFmtId="0" fontId="1" fillId="0" borderId="10" xfId="0" applyFont="1" applyBorder="1" applyAlignment="1">
      <alignment horizontal="left"/>
    </xf>
    <xf numFmtId="3" fontId="1" fillId="0" borderId="11" xfId="0" applyNumberFormat="1" applyFont="1" applyBorder="1"/>
    <xf numFmtId="3" fontId="1" fillId="0" borderId="12" xfId="0" applyNumberFormat="1" applyFont="1" applyBorder="1"/>
    <xf numFmtId="0" fontId="3" fillId="4" borderId="0" xfId="0" applyFont="1" applyFill="1"/>
    <xf numFmtId="3" fontId="1" fillId="0" borderId="0" xfId="0" applyNumberFormat="1" applyFont="1" applyAlignment="1">
      <alignment horizontal="left"/>
    </xf>
    <xf numFmtId="3" fontId="1" fillId="3" borderId="5" xfId="0" applyNumberFormat="1" applyFont="1" applyFill="1" applyBorder="1"/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G42"/>
  <sheetViews>
    <sheetView tabSelected="1" topLeftCell="A13" zoomScaleNormal="100" workbookViewId="0">
      <selection activeCell="I11" sqref="I11"/>
    </sheetView>
  </sheetViews>
  <sheetFormatPr defaultColWidth="8.85546875" defaultRowHeight="15"/>
  <cols>
    <col min="1" max="1" width="34.7109375" style="1" customWidth="1"/>
    <col min="2" max="2" width="19.42578125" style="1" customWidth="1"/>
    <col min="3" max="3" width="18.7109375" style="1" customWidth="1"/>
    <col min="4" max="4" width="17.28515625" style="1" customWidth="1"/>
    <col min="5" max="5" width="16.140625" style="1" customWidth="1"/>
    <col min="6" max="16384" width="8.85546875" style="1"/>
  </cols>
  <sheetData>
    <row r="3" spans="1:7" ht="13.9" customHeight="1">
      <c r="E3" s="2" t="s">
        <v>0</v>
      </c>
      <c r="F3" s="3"/>
      <c r="G3" s="3"/>
    </row>
    <row r="4" spans="1:7">
      <c r="A4" s="37" t="s">
        <v>36</v>
      </c>
      <c r="B4" s="37"/>
      <c r="C4" s="37"/>
      <c r="D4" s="37"/>
    </row>
    <row r="5" spans="1:7">
      <c r="A5" s="4"/>
      <c r="B5" s="38" t="s">
        <v>1</v>
      </c>
      <c r="C5" s="38"/>
      <c r="D5" s="4"/>
    </row>
    <row r="6" spans="1:7" ht="15.75" thickBot="1">
      <c r="E6" s="5" t="s">
        <v>2</v>
      </c>
    </row>
    <row r="7" spans="1:7" ht="29.25" customHeight="1">
      <c r="A7" s="39"/>
      <c r="B7" s="41" t="s">
        <v>3</v>
      </c>
      <c r="C7" s="41" t="s">
        <v>4</v>
      </c>
      <c r="D7" s="41" t="s">
        <v>5</v>
      </c>
      <c r="E7" s="43"/>
    </row>
    <row r="8" spans="1:7" ht="22.15" customHeight="1">
      <c r="A8" s="40"/>
      <c r="B8" s="42"/>
      <c r="C8" s="42"/>
      <c r="D8" s="36" t="s">
        <v>6</v>
      </c>
      <c r="E8" s="6" t="s">
        <v>7</v>
      </c>
    </row>
    <row r="9" spans="1:7" s="10" customFormat="1" ht="16.149999999999999" customHeight="1">
      <c r="A9" s="7" t="s">
        <v>8</v>
      </c>
      <c r="B9" s="8">
        <f>B10+B11+B13</f>
        <v>573544</v>
      </c>
      <c r="C9" s="8">
        <f>SUM(C10:C13)</f>
        <v>565165</v>
      </c>
      <c r="D9" s="8">
        <f>SUM(D10:D13)</f>
        <v>141842</v>
      </c>
      <c r="E9" s="9">
        <f>SUM(E10:E13)</f>
        <v>0</v>
      </c>
    </row>
    <row r="10" spans="1:7" ht="18.600000000000001" customHeight="1">
      <c r="A10" s="11" t="s">
        <v>9</v>
      </c>
      <c r="B10" s="12">
        <f>C10+D10</f>
        <v>120979</v>
      </c>
      <c r="C10" s="12">
        <v>105905</v>
      </c>
      <c r="D10" s="12">
        <v>15074</v>
      </c>
      <c r="E10" s="13"/>
    </row>
    <row r="11" spans="1:7" ht="65.25" customHeight="1">
      <c r="A11" s="14" t="s">
        <v>10</v>
      </c>
      <c r="B11" s="12">
        <v>452565</v>
      </c>
      <c r="C11" s="12">
        <v>452565</v>
      </c>
      <c r="D11" s="12">
        <v>119673</v>
      </c>
      <c r="E11" s="13">
        <f>B11-C11</f>
        <v>0</v>
      </c>
    </row>
    <row r="12" spans="1:7" ht="30">
      <c r="A12" s="15" t="s">
        <v>11</v>
      </c>
      <c r="B12" s="12">
        <v>0</v>
      </c>
      <c r="C12" s="12">
        <v>2418</v>
      </c>
      <c r="D12" s="12">
        <v>7095</v>
      </c>
      <c r="E12" s="13"/>
    </row>
    <row r="13" spans="1:7" ht="45.75" customHeight="1">
      <c r="A13" s="14" t="s">
        <v>12</v>
      </c>
      <c r="B13" s="12">
        <v>0</v>
      </c>
      <c r="C13" s="12">
        <v>4277</v>
      </c>
      <c r="D13" s="12">
        <f t="shared" ref="D13" si="0">SUM(E13:G13)</f>
        <v>0</v>
      </c>
      <c r="E13" s="13"/>
    </row>
    <row r="14" spans="1:7" s="10" customFormat="1" ht="16.899999999999999" customHeight="1">
      <c r="A14" s="7" t="s">
        <v>13</v>
      </c>
      <c r="B14" s="8">
        <f>C14+D14-C20-D20</f>
        <v>573524</v>
      </c>
      <c r="C14" s="8">
        <f>C15+C16+C17+C20+C21</f>
        <v>565145</v>
      </c>
      <c r="D14" s="8">
        <f>D15+D16+D17+D20+D21</f>
        <v>141842</v>
      </c>
      <c r="E14" s="9"/>
    </row>
    <row r="15" spans="1:7" ht="18" customHeight="1">
      <c r="A15" s="14" t="s">
        <v>14</v>
      </c>
      <c r="B15" s="12">
        <f>C15+D15</f>
        <v>360975</v>
      </c>
      <c r="C15" s="35">
        <v>273049</v>
      </c>
      <c r="D15" s="12">
        <v>87926</v>
      </c>
      <c r="E15" s="13"/>
    </row>
    <row r="16" spans="1:7" ht="30">
      <c r="A16" s="14" t="s">
        <v>15</v>
      </c>
      <c r="B16" s="12">
        <f t="shared" ref="B16:B21" si="1">C16+D16</f>
        <v>57616</v>
      </c>
      <c r="C16" s="35">
        <v>38952</v>
      </c>
      <c r="D16" s="12">
        <v>18664</v>
      </c>
      <c r="E16" s="13"/>
    </row>
    <row r="17" spans="1:5" ht="30">
      <c r="A17" s="14" t="s">
        <v>16</v>
      </c>
      <c r="B17" s="12">
        <f t="shared" si="1"/>
        <v>24317</v>
      </c>
      <c r="C17" s="35">
        <v>24317</v>
      </c>
      <c r="D17" s="12">
        <v>0</v>
      </c>
      <c r="E17" s="13"/>
    </row>
    <row r="18" spans="1:5" ht="30">
      <c r="A18" s="14" t="s">
        <v>17</v>
      </c>
      <c r="B18" s="12">
        <f t="shared" si="1"/>
        <v>0</v>
      </c>
      <c r="C18" s="35"/>
      <c r="D18" s="12"/>
      <c r="E18" s="13"/>
    </row>
    <row r="19" spans="1:5" ht="30">
      <c r="A19" s="14" t="s">
        <v>18</v>
      </c>
      <c r="B19" s="12">
        <f t="shared" si="1"/>
        <v>0</v>
      </c>
      <c r="C19" s="35"/>
      <c r="D19" s="12"/>
      <c r="E19" s="13"/>
    </row>
    <row r="20" spans="1:5" ht="45">
      <c r="A20" s="16" t="s">
        <v>19</v>
      </c>
      <c r="B20" s="12"/>
      <c r="C20" s="35">
        <v>126768</v>
      </c>
      <c r="D20" s="12">
        <v>6695</v>
      </c>
      <c r="E20" s="13"/>
    </row>
    <row r="21" spans="1:5">
      <c r="A21" s="14" t="s">
        <v>20</v>
      </c>
      <c r="B21" s="12">
        <f t="shared" si="1"/>
        <v>130616</v>
      </c>
      <c r="C21" s="35">
        <v>102059</v>
      </c>
      <c r="D21" s="12">
        <v>28557</v>
      </c>
      <c r="E21" s="13">
        <f>E14-E15-E16-E17-E18-E19-E20</f>
        <v>0</v>
      </c>
    </row>
    <row r="22" spans="1:5">
      <c r="A22" s="17" t="s">
        <v>21</v>
      </c>
      <c r="B22" s="8">
        <f>B9-B14</f>
        <v>20</v>
      </c>
      <c r="C22" s="8">
        <f>C9-C14</f>
        <v>20</v>
      </c>
      <c r="D22" s="8">
        <f>D9-D14</f>
        <v>0</v>
      </c>
      <c r="E22" s="9">
        <f>E9-E14</f>
        <v>0</v>
      </c>
    </row>
    <row r="23" spans="1:5">
      <c r="A23" s="17" t="s">
        <v>22</v>
      </c>
      <c r="B23" s="8">
        <f>B24+B27+B30+B33+B36</f>
        <v>20</v>
      </c>
      <c r="C23" s="8">
        <f>C24+C27+C30+C33+C36</f>
        <v>20</v>
      </c>
      <c r="D23" s="8">
        <f>D24+D27+D30+D33+D36</f>
        <v>0</v>
      </c>
      <c r="E23" s="9">
        <f>E24+E27+E30+E33+E36</f>
        <v>0</v>
      </c>
    </row>
    <row r="24" spans="1:5">
      <c r="A24" s="18" t="s">
        <v>23</v>
      </c>
      <c r="B24" s="12">
        <f>B25-B26</f>
        <v>6020</v>
      </c>
      <c r="C24" s="12">
        <f>C25-C26</f>
        <v>6020</v>
      </c>
      <c r="D24" s="12">
        <f>D25-D26</f>
        <v>0</v>
      </c>
      <c r="E24" s="13">
        <f>E25-E26</f>
        <v>0</v>
      </c>
    </row>
    <row r="25" spans="1:5">
      <c r="A25" s="19" t="s">
        <v>24</v>
      </c>
      <c r="B25" s="20">
        <f>B9+6000</f>
        <v>579544</v>
      </c>
      <c r="C25" s="20">
        <f>C9+6000</f>
        <v>571165</v>
      </c>
      <c r="D25" s="20">
        <f>D9</f>
        <v>141842</v>
      </c>
      <c r="E25" s="21"/>
    </row>
    <row r="26" spans="1:5">
      <c r="A26" s="19" t="s">
        <v>25</v>
      </c>
      <c r="B26" s="20">
        <f>B14</f>
        <v>573524</v>
      </c>
      <c r="C26" s="20">
        <f>C14</f>
        <v>565145</v>
      </c>
      <c r="D26" s="20">
        <f>D14</f>
        <v>141842</v>
      </c>
      <c r="E26" s="21"/>
    </row>
    <row r="27" spans="1:5">
      <c r="A27" s="22" t="s">
        <v>26</v>
      </c>
      <c r="B27" s="12">
        <f>B28-B29</f>
        <v>0</v>
      </c>
      <c r="C27" s="12">
        <f>C28-C29</f>
        <v>0</v>
      </c>
      <c r="D27" s="12">
        <f>D28-D29</f>
        <v>0</v>
      </c>
      <c r="E27" s="13">
        <f>E28-E29</f>
        <v>0</v>
      </c>
    </row>
    <row r="28" spans="1:5">
      <c r="A28" s="19" t="s">
        <v>27</v>
      </c>
      <c r="B28" s="23"/>
      <c r="C28" s="23"/>
      <c r="D28" s="23"/>
      <c r="E28" s="24"/>
    </row>
    <row r="29" spans="1:5">
      <c r="A29" s="19" t="s">
        <v>28</v>
      </c>
      <c r="B29" s="23"/>
      <c r="C29" s="23"/>
      <c r="D29" s="23"/>
      <c r="E29" s="24"/>
    </row>
    <row r="30" spans="1:5">
      <c r="A30" s="25" t="s">
        <v>29</v>
      </c>
      <c r="B30" s="12">
        <f>B31-B32</f>
        <v>-6000</v>
      </c>
      <c r="C30" s="12">
        <f>C31-C32</f>
        <v>-6000</v>
      </c>
      <c r="D30" s="12">
        <f>D31-D32</f>
        <v>0</v>
      </c>
      <c r="E30" s="13">
        <f>E31-E32</f>
        <v>0</v>
      </c>
    </row>
    <row r="31" spans="1:5">
      <c r="A31" s="19" t="s">
        <v>27</v>
      </c>
      <c r="B31" s="12"/>
      <c r="C31" s="12"/>
      <c r="D31" s="12"/>
      <c r="E31" s="13"/>
    </row>
    <row r="32" spans="1:5">
      <c r="A32" s="19" t="s">
        <v>28</v>
      </c>
      <c r="B32" s="12">
        <v>6000</v>
      </c>
      <c r="C32" s="12">
        <v>6000</v>
      </c>
      <c r="D32" s="12"/>
      <c r="E32" s="13"/>
    </row>
    <row r="33" spans="1:5" ht="30">
      <c r="A33" s="26" t="s">
        <v>30</v>
      </c>
      <c r="B33" s="12">
        <f>B34-B35</f>
        <v>0</v>
      </c>
      <c r="C33" s="12">
        <f>C34-C35</f>
        <v>0</v>
      </c>
      <c r="D33" s="12">
        <f>D34-D35</f>
        <v>0</v>
      </c>
      <c r="E33" s="13">
        <f>E34-E35</f>
        <v>0</v>
      </c>
    </row>
    <row r="34" spans="1:5">
      <c r="A34" s="27" t="s">
        <v>31</v>
      </c>
      <c r="B34" s="28">
        <v>4198</v>
      </c>
      <c r="C34" s="28">
        <v>4198</v>
      </c>
      <c r="D34" s="28"/>
      <c r="E34" s="29"/>
    </row>
    <row r="35" spans="1:5">
      <c r="A35" s="27" t="s">
        <v>32</v>
      </c>
      <c r="B35" s="28">
        <v>4198</v>
      </c>
      <c r="C35" s="28">
        <v>4198</v>
      </c>
      <c r="D35" s="28"/>
      <c r="E35" s="29"/>
    </row>
    <row r="36" spans="1:5" ht="15.75" thickBot="1">
      <c r="A36" s="30" t="s">
        <v>33</v>
      </c>
      <c r="B36" s="31"/>
      <c r="C36" s="31"/>
      <c r="D36" s="31"/>
      <c r="E36" s="32"/>
    </row>
    <row r="37" spans="1:5">
      <c r="A37" s="33" t="s">
        <v>34</v>
      </c>
      <c r="B37" s="33"/>
    </row>
    <row r="39" spans="1:5">
      <c r="A39" s="1" t="s">
        <v>35</v>
      </c>
    </row>
    <row r="42" spans="1:5">
      <c r="A42" s="34"/>
    </row>
  </sheetData>
  <mergeCells count="6">
    <mergeCell ref="A4:D4"/>
    <mergeCell ref="B5:C5"/>
    <mergeCell ref="A7:A8"/>
    <mergeCell ref="B7:B8"/>
    <mergeCell ref="C7:C8"/>
    <mergeCell ref="D7:E7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PetrovivZhV</cp:lastModifiedBy>
  <cp:lastPrinted>2020-11-12T11:04:42Z</cp:lastPrinted>
  <dcterms:created xsi:type="dcterms:W3CDTF">2017-11-13T13:23:08Z</dcterms:created>
  <dcterms:modified xsi:type="dcterms:W3CDTF">2020-11-13T02:20:59Z</dcterms:modified>
</cp:coreProperties>
</file>