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360" yWindow="270" windowWidth="14940" windowHeight="9150"/>
  </bookViews>
  <sheets>
    <sheet name="Доходы" sheetId="1" r:id="rId1"/>
    <sheet name="Расходы" sheetId="2" r:id="rId2"/>
    <sheet name="Источники" sheetId="3" r:id="rId3"/>
    <sheet name="_params" sheetId="4" state="hidden" r:id="rId4"/>
  </sheets>
  <definedNames>
    <definedName name="APPT" localSheetId="0">Доходы!$A$24</definedName>
    <definedName name="APPT" localSheetId="2">Источники!$A$25</definedName>
    <definedName name="APPT" localSheetId="1">Расходы!$A$21</definedName>
    <definedName name="FILE_NAME" localSheetId="0">Доходы!$I$2</definedName>
    <definedName name="FIO" localSheetId="0">Доходы!$E$24</definedName>
    <definedName name="FIO" localSheetId="1">Расходы!$E$21</definedName>
    <definedName name="LAST_CELL" localSheetId="0">Доходы!$J$277</definedName>
    <definedName name="LAST_CELL" localSheetId="2">Источники!$G$34</definedName>
    <definedName name="LAST_CELL" localSheetId="1">Расходы!$H$319</definedName>
    <definedName name="PARAMS" localSheetId="0">Доходы!$I$1</definedName>
    <definedName name="RANGE_NAMES" localSheetId="0">Доходы!$I$6</definedName>
    <definedName name="RBEGIN_1" localSheetId="0">Доходы!$A$19</definedName>
    <definedName name="RBEGIN_1" localSheetId="2">Источники!$A$12</definedName>
    <definedName name="RBEGIN_1" localSheetId="1">Расходы!$A$13</definedName>
    <definedName name="REG_DATE" localSheetId="0">Доходы!$I$3</definedName>
    <definedName name="REND_1" localSheetId="0">Доходы!$A$278</definedName>
    <definedName name="REND_1" localSheetId="2">Источники!$A$29</definedName>
    <definedName name="REND_1" localSheetId="1">Расходы!$A$320</definedName>
    <definedName name="SIGN" localSheetId="0">Доходы!$A$23:$E$25</definedName>
    <definedName name="SIGN" localSheetId="2">Источники!$A$25:$D$26</definedName>
    <definedName name="SIGN" localSheetId="1">Расходы!$A$20:$E$22</definedName>
    <definedName name="TERR_CODE" localSheetId="0">Доходы!$I$5</definedName>
    <definedName name="TERR_NAME" localSheetId="0">Доходы!$I$4</definedName>
    <definedName name="_xlnm.Print_Titles" localSheetId="0">Доходы!$11:$18</definedName>
    <definedName name="_xlnm.Print_Titles" localSheetId="1">Расходы!$4:$12</definedName>
  </definedNames>
  <calcPr calcId="125725"/>
</workbook>
</file>

<file path=xl/calcChain.xml><?xml version="1.0" encoding="utf-8"?>
<calcChain xmlns="http://schemas.openxmlformats.org/spreadsheetml/2006/main">
  <c r="D12" i="3"/>
  <c r="D22"/>
  <c r="D23"/>
  <c r="D25"/>
  <c r="E12"/>
  <c r="E17"/>
  <c r="E18"/>
  <c r="E19"/>
  <c r="E22"/>
  <c r="E23"/>
  <c r="E24"/>
  <c r="E25"/>
  <c r="E26"/>
  <c r="E27"/>
  <c r="E28"/>
  <c r="E29"/>
  <c r="F13" i="2"/>
  <c r="F15"/>
  <c r="F16"/>
  <c r="F17"/>
  <c r="F18"/>
  <c r="F19"/>
  <c r="F20"/>
  <c r="F21"/>
  <c r="F22"/>
  <c r="F23"/>
  <c r="F24"/>
  <c r="F25"/>
  <c r="F26"/>
  <c r="F27"/>
  <c r="F28"/>
  <c r="F29"/>
  <c r="F30"/>
  <c r="F31"/>
  <c r="F32"/>
  <c r="F33"/>
  <c r="F34"/>
  <c r="F35"/>
  <c r="F36"/>
  <c r="F37"/>
  <c r="F38"/>
  <c r="F39"/>
  <c r="F40"/>
  <c r="F41"/>
  <c r="F42"/>
  <c r="F43"/>
  <c r="F44"/>
  <c r="F45"/>
  <c r="F46"/>
  <c r="F47"/>
  <c r="F48"/>
  <c r="F49"/>
  <c r="F50"/>
  <c r="F51"/>
  <c r="F52"/>
  <c r="F53"/>
  <c r="F54"/>
  <c r="F55"/>
  <c r="F56"/>
  <c r="F57"/>
  <c r="F58"/>
  <c r="F59"/>
  <c r="F60"/>
  <c r="F61"/>
  <c r="F62"/>
  <c r="F63"/>
  <c r="F64"/>
  <c r="F65"/>
  <c r="F66"/>
  <c r="F67"/>
  <c r="F68"/>
  <c r="F69"/>
  <c r="F70"/>
  <c r="F71"/>
  <c r="F72"/>
  <c r="F73"/>
  <c r="F74"/>
  <c r="F75"/>
  <c r="F76"/>
  <c r="F77"/>
  <c r="F78"/>
  <c r="F79"/>
  <c r="F80"/>
  <c r="F81"/>
  <c r="F82"/>
  <c r="F83"/>
  <c r="F84"/>
  <c r="F85"/>
  <c r="F86"/>
  <c r="F87"/>
  <c r="F88"/>
  <c r="F89"/>
  <c r="F90"/>
  <c r="F91"/>
  <c r="F92"/>
  <c r="F93"/>
  <c r="F94"/>
  <c r="F95"/>
  <c r="F96"/>
  <c r="F97"/>
  <c r="F98"/>
  <c r="F99"/>
  <c r="F100"/>
  <c r="F101"/>
  <c r="F102"/>
  <c r="F103"/>
  <c r="F104"/>
  <c r="F105"/>
  <c r="F106"/>
  <c r="F107"/>
  <c r="F108"/>
  <c r="F109"/>
  <c r="F110"/>
  <c r="F111"/>
  <c r="F112"/>
  <c r="F113"/>
  <c r="F114"/>
  <c r="F115"/>
  <c r="F116"/>
  <c r="F117"/>
  <c r="F118"/>
  <c r="F119"/>
  <c r="F120"/>
  <c r="F121"/>
  <c r="F122"/>
  <c r="F123"/>
  <c r="F124"/>
  <c r="F125"/>
  <c r="F126"/>
  <c r="F127"/>
  <c r="F128"/>
  <c r="F129"/>
  <c r="F130"/>
  <c r="F131"/>
  <c r="F132"/>
  <c r="F133"/>
  <c r="F134"/>
  <c r="F135"/>
  <c r="F136"/>
  <c r="F137"/>
  <c r="F138"/>
  <c r="F139"/>
  <c r="F140"/>
  <c r="F141"/>
  <c r="F142"/>
  <c r="F143"/>
  <c r="F144"/>
  <c r="F145"/>
  <c r="F146"/>
  <c r="F147"/>
  <c r="F148"/>
  <c r="F149"/>
  <c r="F150"/>
  <c r="F151"/>
  <c r="F152"/>
  <c r="F153"/>
  <c r="F154"/>
  <c r="F155"/>
  <c r="F156"/>
  <c r="F157"/>
  <c r="F158"/>
  <c r="F159"/>
  <c r="F160"/>
  <c r="F161"/>
  <c r="F162"/>
  <c r="F163"/>
  <c r="F164"/>
  <c r="F165"/>
  <c r="F166"/>
  <c r="F167"/>
  <c r="F168"/>
  <c r="F169"/>
  <c r="F170"/>
  <c r="F171"/>
  <c r="F172"/>
  <c r="F173"/>
  <c r="F174"/>
  <c r="F175"/>
  <c r="F176"/>
  <c r="F177"/>
  <c r="F178"/>
  <c r="F179"/>
  <c r="F180"/>
  <c r="F181"/>
  <c r="F182"/>
  <c r="F183"/>
  <c r="F184"/>
  <c r="F185"/>
  <c r="F186"/>
  <c r="F187"/>
  <c r="F188"/>
  <c r="F189"/>
  <c r="F190"/>
  <c r="F191"/>
  <c r="F192"/>
  <c r="F193"/>
  <c r="F194"/>
  <c r="F195"/>
  <c r="F196"/>
  <c r="F197"/>
  <c r="F198"/>
  <c r="F199"/>
  <c r="F200"/>
  <c r="F201"/>
  <c r="F202"/>
  <c r="F203"/>
  <c r="F204"/>
  <c r="F205"/>
  <c r="F206"/>
  <c r="F207"/>
  <c r="F208"/>
  <c r="F209"/>
  <c r="F210"/>
  <c r="F211"/>
  <c r="F212"/>
  <c r="F213"/>
  <c r="F214"/>
  <c r="F215"/>
  <c r="F216"/>
  <c r="F217"/>
  <c r="F218"/>
  <c r="F219"/>
  <c r="F220"/>
  <c r="F221"/>
  <c r="F222"/>
  <c r="F223"/>
  <c r="F224"/>
  <c r="F225"/>
  <c r="F226"/>
  <c r="F227"/>
  <c r="F228"/>
  <c r="F229"/>
  <c r="F230"/>
  <c r="F231"/>
  <c r="F232"/>
  <c r="F233"/>
  <c r="F234"/>
  <c r="F235"/>
  <c r="F236"/>
  <c r="F237"/>
  <c r="F238"/>
  <c r="F239"/>
  <c r="F240"/>
  <c r="F241"/>
  <c r="F242"/>
  <c r="F243"/>
  <c r="F244"/>
  <c r="F245"/>
  <c r="F246"/>
  <c r="F247"/>
  <c r="F248"/>
  <c r="F249"/>
  <c r="F250"/>
  <c r="F251"/>
  <c r="F252"/>
  <c r="F253"/>
  <c r="F254"/>
  <c r="F255"/>
  <c r="F256"/>
  <c r="F257"/>
  <c r="F258"/>
  <c r="F259"/>
  <c r="F260"/>
  <c r="F261"/>
  <c r="F262"/>
  <c r="F263"/>
  <c r="F264"/>
  <c r="F265"/>
  <c r="F266"/>
  <c r="F267"/>
  <c r="F268"/>
  <c r="F269"/>
  <c r="F270"/>
  <c r="F271"/>
  <c r="F272"/>
  <c r="F273"/>
  <c r="F274"/>
  <c r="F275"/>
  <c r="F276"/>
  <c r="F277"/>
  <c r="F278"/>
  <c r="F279"/>
  <c r="F280"/>
  <c r="F281"/>
  <c r="F282"/>
  <c r="F283"/>
  <c r="F284"/>
  <c r="F285"/>
  <c r="F286"/>
  <c r="F287"/>
  <c r="F288"/>
  <c r="F289"/>
  <c r="F290"/>
  <c r="F291"/>
  <c r="F292"/>
  <c r="F293"/>
  <c r="F294"/>
  <c r="F295"/>
  <c r="F296"/>
  <c r="F297"/>
  <c r="F298"/>
  <c r="F299"/>
  <c r="F300"/>
  <c r="F301"/>
  <c r="F302"/>
  <c r="F303"/>
  <c r="F304"/>
  <c r="F305"/>
  <c r="F306"/>
  <c r="F307"/>
  <c r="F308"/>
  <c r="F309"/>
  <c r="F310"/>
  <c r="F311"/>
  <c r="F312"/>
  <c r="F313"/>
  <c r="F314"/>
  <c r="F315"/>
  <c r="F316"/>
  <c r="F317"/>
  <c r="F318"/>
  <c r="F319"/>
</calcChain>
</file>

<file path=xl/sharedStrings.xml><?xml version="1.0" encoding="utf-8"?>
<sst xmlns="http://schemas.openxmlformats.org/spreadsheetml/2006/main" count="2220" uniqueCount="916">
  <si>
    <t>ОТЧЕТ</t>
  </si>
  <si>
    <t>О КАССОВОМ ПОСТУПЛЕНИИ И ВЫБЫТИИ БЮДЖЕТНЫХ СРЕДСТВ</t>
  </si>
  <si>
    <t>КОДЫ</t>
  </si>
  <si>
    <t xml:space="preserve">  Форма по ОКУД</t>
  </si>
  <si>
    <t>0503124</t>
  </si>
  <si>
    <t xml:space="preserve">                   Дата</t>
  </si>
  <si>
    <t>на 01.01.2021 г.</t>
  </si>
  <si>
    <t>01.01.2021</t>
  </si>
  <si>
    <t xml:space="preserve">             по ОКПО</t>
  </si>
  <si>
    <t>Наименование финансового органа</t>
  </si>
  <si>
    <t xml:space="preserve">        Глава по БК</t>
  </si>
  <si>
    <t>Наименование бюджета</t>
  </si>
  <si>
    <t>по ОКТМО</t>
  </si>
  <si>
    <t>Периодичность: месячная</t>
  </si>
  <si>
    <t xml:space="preserve">             по ОКЕИ</t>
  </si>
  <si>
    <t>383</t>
  </si>
  <si>
    <t>Финансовое управление администрации Абанского района</t>
  </si>
  <si>
    <t>Бюджет Абанского района</t>
  </si>
  <si>
    <t>Единица измерения: руб.</t>
  </si>
  <si>
    <t>02280156</t>
  </si>
  <si>
    <t>902</t>
  </si>
  <si>
    <t>04601000</t>
  </si>
  <si>
    <t xml:space="preserve">                                 1. Доходы бюджета</t>
  </si>
  <si>
    <t xml:space="preserve"> Наименование показателя</t>
  </si>
  <si>
    <t>Код строки</t>
  </si>
  <si>
    <t>Код дохода по бюджетной классификации</t>
  </si>
  <si>
    <t>Утвержденные бюджетные назначения</t>
  </si>
  <si>
    <t>Исполнено</t>
  </si>
  <si>
    <t>4</t>
  </si>
  <si>
    <t>5</t>
  </si>
  <si>
    <t>Доходы бюджета - всего</t>
  </si>
  <si>
    <t>010</t>
  </si>
  <si>
    <t>x</t>
  </si>
  <si>
    <t>X</t>
  </si>
  <si>
    <t>в том числе:</t>
  </si>
  <si>
    <t/>
  </si>
  <si>
    <t>НАЛОГОВЫЕ И НЕНАЛОГОВЫЕ ДОХОДЫ</t>
  </si>
  <si>
    <t>000 10000000000000000</t>
  </si>
  <si>
    <t>НАЛОГИ НА ПРИБЫЛЬ, ДОХОДЫ</t>
  </si>
  <si>
    <t>182 10100000000000000</t>
  </si>
  <si>
    <t>Налог на прибыль организаций</t>
  </si>
  <si>
    <t>182 10101000000000110</t>
  </si>
  <si>
    <t>Налог на прибыль организаций, зачисляемый в бюджеты бюджетной системы Российской Федерации по соответствующим ставкам</t>
  </si>
  <si>
    <t>182 10101010000000110</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</si>
  <si>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</si>
  <si>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182 10101012020000110</t>
  </si>
  <si>
    <t>Налог на прибыль организаций (за исключением консолидированных групп налогоплательщиков),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</si>
  <si>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182 10101012021000110</t>
  </si>
  <si>
    <t>-</t>
  </si>
  <si>
    <t>Налог на прибыль организаций (за исключением консолидированных групп налогоплательщиков), зачисляемый в бюджеты субъектов Российской Федерации (пени по соответствующему платежу)</t>
  </si>
  <si>
    <t>182 10101012022100110</t>
  </si>
  <si>
    <t>Налог на прибыль организаций (за исключением консолидированных групп налогоплательщиков), зачисляемый в бюджеты субъектов Российской Федерации (суммы денежных взысканий (штрафов) по соответствующему платежу согласно законодательству Российской Федерации)</t>
  </si>
  <si>
    <t>182 10101012023000110</t>
  </si>
  <si>
    <t>Налог на доходы физических лиц</t>
  </si>
  <si>
    <t>182 10102000010000110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</si>
  <si>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</si>
  <si>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182 10102010010000110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</si>
  <si>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</si>
  <si>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182 10102010011000110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</si>
  <si>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</si>
  <si>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182 10102010012100110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</si>
  <si>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</si>
  <si>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182 10102010013000110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</si>
  <si>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</si>
  <si>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182 10102020010000110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</si>
  <si>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</si>
  <si>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182 10102020011000110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</si>
  <si>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</si>
  <si>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182 10102020012100110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</si>
  <si>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</si>
  <si>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182 10102020013000110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</si>
  <si>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</si>
  <si>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182 10102030010000110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</si>
  <si>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</si>
  <si>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182 10102030011000110</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</si>
  <si>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</si>
  <si>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182 10102030012100110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</si>
  <si>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</si>
  <si>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182 10102030013000110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</si>
  <si>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</si>
  <si>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182 10102040010000110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</si>
  <si>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</si>
  <si>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182 10102040011000110</t>
  </si>
  <si>
    <t>НАЛОГИ НА ТОВАРЫ (РАБОТЫ, УСЛУГИ), РЕАЛИЗУЕМЫЕ НА ТЕРРИТОРИИ РОССИЙСКОЙ ФЕДЕРАЦИИ</t>
  </si>
  <si>
    <t>100 10300000000000000</t>
  </si>
  <si>
    <t>Акцизы по подакцизным товарам (продукции), производимым на территории Российской Федерации</t>
  </si>
  <si>
    <t>100 10302000010000110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</si>
  <si>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</si>
  <si>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</si>
  <si>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</si>
  <si>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100 10302231010000110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</si>
  <si>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</si>
  <si>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</si>
  <si>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бюджетов субъектов Российской Федерации и местными бюджетами с учетом установленных дифференцированных нормативов отчислений в местные бюджеты</t>
  </si>
  <si>
    <t>100 10302241010000110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</si>
  <si>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</si>
  <si>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</si>
  <si>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</si>
  <si>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100 10302251010000110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</si>
  <si>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</si>
  <si>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100 10302260010000110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</si>
  <si>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</si>
  <si>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100 10302261010000110</t>
  </si>
  <si>
    <t>НАЛОГИ НА СОВОКУПНЫЙ ДОХОД</t>
  </si>
  <si>
    <t>182 10500000000000000</t>
  </si>
  <si>
    <t>Налог, взимаемый в связи с применением упрощенной системы налогообложения</t>
  </si>
  <si>
    <t>182 10501000000000110</t>
  </si>
  <si>
    <t>Налог, взимаемый с налогоплательщиков, выбравших в качестве объекта налогообложения доходы</t>
  </si>
  <si>
    <t>182 10501010010000110</t>
  </si>
  <si>
    <t>182 10501011010000110</t>
  </si>
  <si>
    <t>Налог, взимаемый с налогоплательщиков, выбравших в качестве объекта налогообложения доходы (сумма платежа (перерасчеты, недоимка и задолженность по соответствующему платежу, в том числе по отмененному)</t>
  </si>
  <si>
    <t>182 10501011011000110</t>
  </si>
  <si>
    <t>Налог, взимаемый с налогоплательщиков, выбравших в качестве объекта налогообложения доходы (пени по соответствующему платежу)</t>
  </si>
  <si>
    <t>182 10501011012100110</t>
  </si>
  <si>
    <t>Налог, взимаемый с налогоплательщиков, выбравших в качестве объекта налогообложения доходы (суммы денежных взысканий (штрафов) по соответствующему платежу согласно законодательству Российской Федерации)</t>
  </si>
  <si>
    <t>182 10501011013000110</t>
  </si>
  <si>
    <t>Налог, взимаемый с налогоплательщиков, выбравших в качестве объекта налогообложения доходы (за налоговые периоды, истекшие до 1 января 2011 года)</t>
  </si>
  <si>
    <t>182 10501012010000110</t>
  </si>
  <si>
    <t>Налог, взимаемый с налогоплательщиков, выбравших в качестве объекта налогообложения доходы (за налоговые периоды, истекшие до 1 января 2011 года) (пени по соответствующему платежу)</t>
  </si>
  <si>
    <t>182 10501012012100110</t>
  </si>
  <si>
    <t>Налог, взимаемый с налогоплательщиков, выбравших в качестве объекта налогообложения доходы, уменьшенные на величину расходов</t>
  </si>
  <si>
    <t>182 10501020010000110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</si>
  <si>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</si>
  <si>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182 10501021010000110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</si>
  <si>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</si>
  <si>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182 10501021011000110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</si>
  <si>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(пени по соответствующему платежу)</t>
  </si>
  <si>
    <t>182 10501021012100110</t>
  </si>
  <si>
    <t>Минимальный налог, зачисляемый в бюджеты субъектов Российской Федерации (за налоговые периоды, истекшие до 1 января 2016 года)</t>
  </si>
  <si>
    <t>182 10501050010000110</t>
  </si>
  <si>
    <t>Минимальный налог, зачисляемый в бюджеты субъектов Российской Федерации (за налоговые периоды, истекшие до 1 января 2016 года) (сумма, платежа (перерасчеты, недоимка и задолженность по соответствующему платежу, в том числе по отмененному)</t>
  </si>
  <si>
    <t>182 10501050011000110</t>
  </si>
  <si>
    <t>Единый налог на вмененный доход для отдельных видов деятельности</t>
  </si>
  <si>
    <t>182 10502000020000110</t>
  </si>
  <si>
    <t>182 10502010020000110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</si>
  <si>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</si>
  <si>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182 10502010021000110</t>
  </si>
  <si>
    <t>Единый налог на вмененный доход для отдельных видов деятельности (пени по соответствующему платежу)</t>
  </si>
  <si>
    <t>182 10502010022100110</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</si>
  <si>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</si>
  <si>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182 10502010023000110</t>
  </si>
  <si>
    <t>Единый налог на вмененный доход для отдельных видов деятельности (за налоговые периоды, истекшие до 1 января 2011 года)</t>
  </si>
  <si>
    <t>182 10502020020000110</t>
  </si>
  <si>
    <t>Единый налог на вмененный доход для отдельных видов деятельности (за налоговые периоды, истекшие до 1 января 2011 года) (пени по соответствующему платежу)</t>
  </si>
  <si>
    <t>182 10502020022100110</t>
  </si>
  <si>
    <t>Единый налог на вмененный доход для отдельных видов деятельности (за налоговые периоды, истекшие до 1 января 2011 года) (суммы денежных взысканий (штрафов) по соответствующему платежу согласно законодательству Российской Федерации)</t>
  </si>
  <si>
    <t>182 10502020023000110</t>
  </si>
  <si>
    <t>Единый сельскохозяйственный налог</t>
  </si>
  <si>
    <t>182 10503000010000110</t>
  </si>
  <si>
    <t>182 10503010010000110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</si>
  <si>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</si>
  <si>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182 10503010011000110</t>
  </si>
  <si>
    <t>Единый сельскохозяйственный налог (пени по соответствующему платежу)</t>
  </si>
  <si>
    <t>182 10503010012100110</t>
  </si>
  <si>
    <t>Единый сельскохозяйственный налог (суммы денежных взысканий (штрафов) по соответствующему платежу согласно законодательству Российской Федерации)</t>
  </si>
  <si>
    <t>182 10503010013000110</t>
  </si>
  <si>
    <t>Налог, взимаемый в связи с применением патентной системы налогообложения</t>
  </si>
  <si>
    <t>182 10504000020000110</t>
  </si>
  <si>
    <t>Налог, взимаемый в связи с применением патентной системы налогообложения, зачисляемый в бюджеты муниципальных районов</t>
  </si>
  <si>
    <t>182 10504020020000110</t>
  </si>
  <si>
    <t>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t>
  </si>
  <si>
    <t>182 10504020021000110</t>
  </si>
  <si>
    <t>ГОСУДАРСТВЕННАЯ ПОШЛИНА</t>
  </si>
  <si>
    <t>182 10800000000000000</t>
  </si>
  <si>
    <t>Государственная пошлина по делам, рассматриваемым в судах общей юрисдикции, мировыми судьями</t>
  </si>
  <si>
    <t>182 10803000010000110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</si>
  <si>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</si>
  <si>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182 10803010010000110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</si>
  <si>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</si>
  <si>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182 10803010011000110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</si>
  <si>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(прочие поступления)</t>
  </si>
  <si>
    <t>182 10803010014000110</t>
  </si>
  <si>
    <t>ДОХОДЫ ОТ ИСПОЛЬЗОВАНИЯ ИМУЩЕСТВА, НАХОДЯЩЕГОСЯ В ГОСУДАРСТВЕННОЙ И МУНИЦИПАЛЬНОЙ СОБСТВЕННОСТИ</t>
  </si>
  <si>
    <t>901 11100000000000000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</si>
  <si>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</si>
  <si>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901 11105000000000120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</si>
  <si>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</si>
  <si>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901 11105010000000120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</si>
  <si>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</si>
  <si>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901 11105013050000120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</si>
  <si>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межселенных территорий муниципальных районов, а также средства от продажи права на заключение договоров аренды указанных земельных участков (основной платеж)</t>
  </si>
  <si>
    <t>901 11105013051000120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</si>
  <si>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межселенных территорий муниципальных районов, а также средства от продажи права на заключение договоров аренды указанных земельных участков (пеня)</t>
  </si>
  <si>
    <t>901 11105013052100120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</si>
  <si>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</si>
  <si>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901 11105020000000120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</si>
  <si>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</si>
  <si>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901 11105025050000120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</si>
  <si>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</si>
  <si>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901 11105030000000120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</si>
  <si>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</si>
  <si>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901 11105035050000120</t>
  </si>
  <si>
    <t>Доходы от сдачи в аренду имущества, составляющего государственную (муниципальную) казну (за исключением земельных участков)</t>
  </si>
  <si>
    <t>901 11105070000000120</t>
  </si>
  <si>
    <t>Доходы от сдачи в аренду имущества, составляющего казну муниципальных районов (за исключением земельных участков)</t>
  </si>
  <si>
    <t>901 11105075050000120</t>
  </si>
  <si>
    <t>Доходы от сдачи в аренду имущества, составляющего казну муниципальных районов (за исключением земельных участков) (основной платеж)</t>
  </si>
  <si>
    <t>901 11105075051000120</t>
  </si>
  <si>
    <t>Доходы от сдачи в аренду имущества, составляющего казну муниципальных районов (за исключением земельных участков) (пеня, штрафы)</t>
  </si>
  <si>
    <t>901 11105075052100120</t>
  </si>
  <si>
    <t>Платежи от государственных и муниципальных унитарных предприятий</t>
  </si>
  <si>
    <t>901 11107000000000120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</si>
  <si>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</si>
  <si>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901 11107010000000120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</si>
  <si>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</si>
  <si>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901 11107015050000120</t>
  </si>
  <si>
    <t>ПЛАТЕЖИ ПРИ ПОЛЬЗОВАНИИ ПРИРОДНЫМИ РЕСУРСАМИ</t>
  </si>
  <si>
    <t>048 11200000000000000</t>
  </si>
  <si>
    <t>Плата за негативное воздействие на окружающую среду</t>
  </si>
  <si>
    <t>048 11201000010000120</t>
  </si>
  <si>
    <t>Плата за выбросы загрязняющих веществ в атмосферный воздух стационарными объектами</t>
  </si>
  <si>
    <t>048 11201010010000120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</si>
  <si>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</si>
  <si>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048 11201010016000120</t>
  </si>
  <si>
    <t>Плата за размещение отходов производства и потребления</t>
  </si>
  <si>
    <t>048 11201040010000120</t>
  </si>
  <si>
    <t>Плата за размещение отходов производства</t>
  </si>
  <si>
    <t>048 11201041010000120</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</si>
  <si>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</si>
  <si>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048 11201041016000120</t>
  </si>
  <si>
    <t>ДОХОДЫ ОТ ОКАЗАНИЯ ПЛАТНЫХ УСЛУГ И КОМПЕНСАЦИИ ЗАТРАТ ГОСУДАРСТВА</t>
  </si>
  <si>
    <t>000 11300000000000000</t>
  </si>
  <si>
    <t>Доходы от оказания платных услуг (работ)</t>
  </si>
  <si>
    <t>000 11301000000000130</t>
  </si>
  <si>
    <t>Прочие доходы от оказания платных услуг (работ)</t>
  </si>
  <si>
    <t>000 11301990000000130</t>
  </si>
  <si>
    <t>Прочие доходы от оказания платных услуг (работ) получателями средств бюджетов муниципальных районов</t>
  </si>
  <si>
    <t>000 11301995050000130</t>
  </si>
  <si>
    <t>901 11301995050000130</t>
  </si>
  <si>
    <t>906 11301995050000130</t>
  </si>
  <si>
    <t>Доходы от компенсации затрат государства</t>
  </si>
  <si>
    <t>000 11302000000000130</t>
  </si>
  <si>
    <t>Доходы, поступающие в порядке возмещения расходов, понесенных в связи с эксплуатацией имущества</t>
  </si>
  <si>
    <t>901 11302060000000130</t>
  </si>
  <si>
    <t>Доходы, поступающие в порядке возмещения расходов, понесенных в связи с эксплуатацией имущества муниципальных районов</t>
  </si>
  <si>
    <t>901 11302065050000130</t>
  </si>
  <si>
    <t>Прочие доходы от компенсации затрат государства</t>
  </si>
  <si>
    <t>000 11302990000000130</t>
  </si>
  <si>
    <t>Прочие доходы от компенсации затрат бюджетов муниципальных районов</t>
  </si>
  <si>
    <t>000 11302995050000130</t>
  </si>
  <si>
    <t>901 11302995050000130</t>
  </si>
  <si>
    <t>906 11302995050000130</t>
  </si>
  <si>
    <t>911 11302995050000130</t>
  </si>
  <si>
    <t>ДОХОДЫ ОТ ПРОДАЖИ МАТЕРИАЛЬНЫХ И НЕМАТЕРИАЛЬНЫХ АКТИВОВ</t>
  </si>
  <si>
    <t>901 11400000000000000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</si>
  <si>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</si>
  <si>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901 11402000000000000</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</si>
  <si>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</si>
  <si>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901 11402050050000410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</si>
  <si>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</si>
  <si>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901 11402053050000410</t>
  </si>
  <si>
    <t>Доходы от продажи земельных участков, находящихся в государственной и муниципальной собственности</t>
  </si>
  <si>
    <t>901 11406000000000430</t>
  </si>
  <si>
    <t>Доходы от продажи земельных участков, государственная собственность на которые не разграничена</t>
  </si>
  <si>
    <t>901 11406010000000430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</si>
  <si>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</si>
  <si>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901 11406013050000430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</si>
  <si>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</si>
  <si>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901 11406020000000430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</si>
  <si>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</si>
  <si>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901 11406025050000430</t>
  </si>
  <si>
    <t>ШТРАФЫ, САНКЦИИ, ВОЗМЕЩЕНИЕ УЩЕРБА</t>
  </si>
  <si>
    <t>000 11600000000000000</t>
  </si>
  <si>
    <t>Денежные взыскания (штрафы) за нарушение обязательных требований государственных стандартов, правил обязательной сертификации, нарушение требований нормативных документов по обеспечению единства измерений</t>
  </si>
  <si>
    <t>000 11601000010000140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</si>
  <si>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</si>
  <si>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000 11601053010000140</t>
  </si>
  <si>
    <t>006 11601053010000140</t>
  </si>
  <si>
    <t>439 11601053010000140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</si>
  <si>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</si>
  <si>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439 11601063010000140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</si>
  <si>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</si>
  <si>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439 11601073010000140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</si>
  <si>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</si>
  <si>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439 11601083010000140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</si>
  <si>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</si>
  <si>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439 11601153010000140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</si>
  <si>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</si>
  <si>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439 11601173010000140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</si>
  <si>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</si>
  <si>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439 11601193010000140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</si>
  <si>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</si>
  <si>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000 11601203010000140</t>
  </si>
  <si>
    <t>006 11601203010000140</t>
  </si>
  <si>
    <t>439 11601203010000140</t>
  </si>
  <si>
    <t>Денежные взыскания (штрафы) за нарушение законодательства Российской Федерации о государственном оборонном заказе</t>
  </si>
  <si>
    <t>000 11610000010000140</t>
  </si>
  <si>
    <t>Прочее возмещение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</si>
  <si>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901 11610032050000140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</si>
  <si>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</si>
  <si>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000 11610123010000140</t>
  </si>
  <si>
    <t>120 11610123010000140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</si>
  <si>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муниципальных районов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</si>
  <si>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000 11610123010051140</t>
  </si>
  <si>
    <t>048 11610123010051140</t>
  </si>
  <si>
    <t>161 11610123010051140</t>
  </si>
  <si>
    <t>188 11610123010051140</t>
  </si>
  <si>
    <t>322 11610123010051140</t>
  </si>
  <si>
    <t>901 11610123010051140</t>
  </si>
  <si>
    <t>906 11610123010051140</t>
  </si>
  <si>
    <t>918 11610123010051140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</si>
  <si>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действующим до 1 января 2020 года</t>
  </si>
  <si>
    <t>182 11610129010000140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</si>
  <si>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</si>
  <si>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439 11601143010000140</t>
  </si>
  <si>
    <t>БЕЗВОЗМЕЗДНЫЕ ПОСТУПЛЕНИЯ</t>
  </si>
  <si>
    <t>000 20000000000000000</t>
  </si>
  <si>
    <t>БЕЗВОЗМЕЗДНЫЕ ПОСТУПЛЕНИЯ ОТ ДРУГИХ БЮДЖЕТОВ БЮДЖЕТНОЙ СИСТЕМЫ РОССИЙСКОЙ ФЕДЕРАЦИИ</t>
  </si>
  <si>
    <t>902 20200000000000000</t>
  </si>
  <si>
    <t>Дотации бюджетам бюджетной системы Российской Федерации</t>
  </si>
  <si>
    <t>902 20210000000000150</t>
  </si>
  <si>
    <t>Дотации на выравнивание бюджетной обеспеченности</t>
  </si>
  <si>
    <t>902 20215001000000150</t>
  </si>
  <si>
    <t>Дотации бюджетам муниципальных районов на выравнивание бюджетной обеспеченности из бюджета субъекта Российской Федерации</t>
  </si>
  <si>
    <t>902 20215001050000150</t>
  </si>
  <si>
    <t>Дотации бюджетам на поддержку мер по обеспечению сбалансированности бюджетов</t>
  </si>
  <si>
    <t>902 20215002000000150</t>
  </si>
  <si>
    <t>Дотации бюджетам муниципальных районов на поддержку мер по обеспечению сбалансированности бюджетов</t>
  </si>
  <si>
    <t>902 20215002050000150</t>
  </si>
  <si>
    <t>Прочие дотации</t>
  </si>
  <si>
    <t>902 20219999000000150</t>
  </si>
  <si>
    <t>Прочие дотации бюджетам муниципальных районов</t>
  </si>
  <si>
    <t>902 20219999050000150</t>
  </si>
  <si>
    <t>Субсидии бюджетам бюджетной системы Российской Федерации (межбюджетные субсидии)</t>
  </si>
  <si>
    <t>902 20220000000000150</t>
  </si>
  <si>
    <t>Субсидии бюджетам на обновление материально-технической базы для формирования у обучающихся современных технологических и гуманитарных навыков</t>
  </si>
  <si>
    <t>902 20225169000000150</t>
  </si>
  <si>
    <t>Субсидии бюджетам муниципальных районов на обновление материально-технической базы для формирования у обучающихся современных технологических и гуманитарных навыков</t>
  </si>
  <si>
    <t>902 20225169050000150</t>
  </si>
  <si>
    <t>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t>
  </si>
  <si>
    <t>902 20225210000000150</t>
  </si>
  <si>
    <t>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t>
  </si>
  <si>
    <t>902 20225210050000150</t>
  </si>
  <si>
    <t>Субсидии бюджетам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</si>
  <si>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902 20225299000000150</t>
  </si>
  <si>
    <t>Субсидии бюджетам муниципальных районов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</si>
  <si>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902 20225299050000150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</si>
  <si>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</si>
  <si>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902 20225304000000150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</si>
  <si>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</si>
  <si>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902 20225304050000150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</si>
  <si>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</si>
  <si>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902 20225467000000150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</si>
  <si>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</si>
  <si>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902 20225467050000150</t>
  </si>
  <si>
    <t>Субсидии бюджетам на реализацию мероприятий по обеспечению жильем молодых семей</t>
  </si>
  <si>
    <t>902 20225497000000150</t>
  </si>
  <si>
    <t>Субсидии бюджетам муниципальных районов на реализацию мероприятий по обеспечению жильем молодых семей</t>
  </si>
  <si>
    <t>902 20225497050000150</t>
  </si>
  <si>
    <t>Прочие субсидии</t>
  </si>
  <si>
    <t>902 20229999000000150</t>
  </si>
  <si>
    <t>Прочие субсидии бюджетам муниципальных районов</t>
  </si>
  <si>
    <t>902 20229999050000150</t>
  </si>
  <si>
    <t>Прочие субсидии бюджетам муниципальных образований (на частичное финансирование (возмещение) расходов на повышение с 1 октября 2020 года размеров оплаты труда отдельным категориям работников бюджетной сферы Красноярского края по министерству финансов Красноярского края)</t>
  </si>
  <si>
    <t>902 20229999051035150</t>
  </si>
  <si>
    <t>Прочие субсидии бюджетам муниципальных районов (на частичное финансирование (возмещение) расходов на повышение с 1 июня 2020 года размеров оплаты труда отдельным категориям работников бюджетной сферы Красноярского края по министерству финансов Красноярского края)</t>
  </si>
  <si>
    <t>902 20229999051036150</t>
  </si>
  <si>
    <t>Прочие субсидии бюджетам муниципальных районов (на частичное финансирование (возмещение) расходов на повышение размеров оплаты труда отдельным категориям работников бюджетной сферы Красноярского края, для которых указами Президента Российской Федерации предусмотрено повышение оплаты труда)</t>
  </si>
  <si>
    <t>902 20229999051048150</t>
  </si>
  <si>
    <t>Прочие субсидии бюджетам муниципальных районов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t>
  </si>
  <si>
    <t>902 20229999051049150</t>
  </si>
  <si>
    <t>Прочие субсидии бюджетам муниципальных районов (на реализацию мероприятий, направленных на повышение безопасности дорожного движения, за счет средств дорожного фонда Красноярского края)</t>
  </si>
  <si>
    <t>902 20229999051060150</t>
  </si>
  <si>
    <t>Прочие субсидии бюджетам муниципальных районов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за счет средств краевого бюджета)</t>
  </si>
  <si>
    <t>902 20229999051598150</t>
  </si>
  <si>
    <t>Прочие субсидии бюджету муниципального района (на обеспечение первичных мер пожарной безопасности)</t>
  </si>
  <si>
    <t>902 20229999057412150</t>
  </si>
  <si>
    <t>Прочие субсидии бюджетам муниципальных районов (на частичное финансирование (возмещение) расходов на содержание единых дежурно-диспетчерских служб)</t>
  </si>
  <si>
    <t>902 20229999057413150</t>
  </si>
  <si>
    <t>Субсидии бюджетам муниципальных районов (на поддержку спортивных клубов по месту жительства)</t>
  </si>
  <si>
    <t>902 20229999057418150</t>
  </si>
  <si>
    <t>Субсидии бюджетам муниципальных районов (на обустройство участков улично-дорожной сети вблизи образовательных организаций для обеспечения безопасности дорожного движения за счет средств дорожного фонда Красноярского края)</t>
  </si>
  <si>
    <t>902 20229999057427150</t>
  </si>
  <si>
    <t>Субсидии бюджетам муниципальных районов (на приобретение специализированных транспортных средств для перевозки инвалидов, спортивного оборудования, инвентаря, экипировки для занятий физической культурой и спортом лиц с ограниченными возможностями здоровья и инвалидов в муниципальных физкультурно-спортивных организациях</t>
  </si>
  <si>
    <t>902 20229999057436150</t>
  </si>
  <si>
    <t>Субсидии бюджетам муниципальных районов (на развитие системы патриотического воспитания)</t>
  </si>
  <si>
    <t>902 20229999057454150</t>
  </si>
  <si>
    <t>Прочие субсидии бюджетам муниципальных районов (на поддержку деятельности муниципальных молодежных центров)</t>
  </si>
  <si>
    <t>902 20229999057456150</t>
  </si>
  <si>
    <t>Субсидии бюджетам муниципальных районов (на реализацию муниципальных программ молодежной политики)</t>
  </si>
  <si>
    <t>902 20229999057457150</t>
  </si>
  <si>
    <t>Прочие субсидии бюджетам муниципальных образований на софинансирование муниципальных программ формирования современной городской (сельской) среды в поселениях</t>
  </si>
  <si>
    <t>902 20229999057459150</t>
  </si>
  <si>
    <t>Прочие субсидии бюджетам муниципальных райлнов (на подготовку документов территориального планирования и градостроительного зонирования (внесение в них изменений), на разработку документации по планировке территории)</t>
  </si>
  <si>
    <t>902 20229999057466150</t>
  </si>
  <si>
    <t>Прочие субсидии бюджетам муниципальных районов (на создание (реконструкцию) и капитальный ремонт культурно-досуговых учреждений в сельской местности)</t>
  </si>
  <si>
    <t>902 20229999057484150</t>
  </si>
  <si>
    <t>Прочие субсидии бюджетам муниципальных районов (на комплектование книжных фондов библиотек)</t>
  </si>
  <si>
    <t>902 20229999057488150</t>
  </si>
  <si>
    <t>Прочие субсидии бюджетам муниципальных районов (на содержание автомобильных дорог общего пользования местного значения за счет средств дорожного фонда Красноярского края)</t>
  </si>
  <si>
    <t>902 20229999057508150</t>
  </si>
  <si>
    <t>Прочие субсидии бюджетам муниципальных районов (на капитальный ремонт и ремонт автомобильных дорог общего пользования местного значения за счет средств дорожного фонда Красноярского края)</t>
  </si>
  <si>
    <t>902 20229999057509150</t>
  </si>
  <si>
    <t>Прочие субсидии бюджетам муниципальных районов (на мероприятия по развитию добровольной пожарной охраны)</t>
  </si>
  <si>
    <t>902 20229999057510150</t>
  </si>
  <si>
    <t>Прочие субсидии бюджетам муниципальных районов (на организацию и проведение акарицидных обработок мест массового отдыха населения)</t>
  </si>
  <si>
    <t>902 20229999057555150</t>
  </si>
  <si>
    <t>Прочие субсидии бюджетам муниципальных районов (на развитие инфраструктуры общеобразовательных организаций)</t>
  </si>
  <si>
    <t>902 20229999057563150</t>
  </si>
  <si>
    <t>Прочие субсидии бюджетам муниципальных районов (на приобретение и монтаж модульного здания детского сада на 40 мест с. Долгий Мост)</t>
  </si>
  <si>
    <t>902 20229999057567150</t>
  </si>
  <si>
    <t>Субсидии бюджетам муниципальных районов на финансирование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t>
  </si>
  <si>
    <t>902 20229999057571150</t>
  </si>
  <si>
    <t>Субсидии бюджетам муниципальных образований, требующих ускоренного экономического развития и повышения эффективности использования их экономического потенциала, на реализацию муниципальных программ развития субъектов малого и среднего предпринимательства</t>
  </si>
  <si>
    <t>902 20229999057598150</t>
  </si>
  <si>
    <t>Прочие субсидии бюджетам муниципальных образований (на осуществление расходов, направленных на реализацию мероприятий по поддержке местных инициатив территорий городских и сельских поселений)</t>
  </si>
  <si>
    <t>902 20229999057641150</t>
  </si>
  <si>
    <t>Прочие субсидии бюджетам муниципальных районов (на создание условий для развития услуг связи в малочисленных и труднодоступных населеных пунктах края)</t>
  </si>
  <si>
    <t>902 20229999057645150</t>
  </si>
  <si>
    <t>Прочие субсидии бюджетам муниципальных районов (на реализацию проектов по благоустройству территорий сельских населенных пунктов и городских поселений с численностью населения не более 10000 человек, инициированных гражданами соответствующего населенного пункта, поселения)</t>
  </si>
  <si>
    <t>902 20229999057741150</t>
  </si>
  <si>
    <t>Прочие субсидии бюджетам муниципальных районов (на реализацию комплексных проектов по благоустройству территорий)</t>
  </si>
  <si>
    <t>902 20229999057742150</t>
  </si>
  <si>
    <t>Прочие субсидии бюджетам муниципальных районов (на осуществление (возмещение) расходов, направленных на разовитие и повышение качества работы муниципальных учреждений, предоставление новых муниципальных услуг, повышение их качества)</t>
  </si>
  <si>
    <t>902 20229999057840150</t>
  </si>
  <si>
    <t>Субвенции бюджетам бюджетной системы Российской Федерации</t>
  </si>
  <si>
    <t>902 20230000000000150</t>
  </si>
  <si>
    <t>Субвенции местным бюджетам на выполнение передаваемых полномочий субъектов Российской Федерации</t>
  </si>
  <si>
    <t>902 20230024000000150</t>
  </si>
  <si>
    <t>Субвенции бюджетам муниципальных районов на выполнение передаваемых полномочий субъектов Российской Федерации</t>
  </si>
  <si>
    <t>902 20230024050000150</t>
  </si>
  <si>
    <t>Субвенции бюджетам муниципальных районов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t>
  </si>
  <si>
    <t>902 20230024050289150</t>
  </si>
  <si>
    <t>Субсидии бюджетам муниципальных районов (на предоставление субсидии гражданам, ведущим личное подсобное хозяйство на территории края, на возмещение части затрат на уплату процентов по кредитам, полученным на срок до 5 лет)</t>
  </si>
  <si>
    <t>902 20230024052438150</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</si>
  <si>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</si>
  <si>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902 20230024057408150</t>
  </si>
  <si>
    <t>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учебно-вспомогательного персонала муниципальных общеобразовательных организаций)</t>
  </si>
  <si>
    <t>902 20230024057409150</t>
  </si>
  <si>
    <t>Субвенции бюджетам муниципальных районов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и внешних связей Красноярского края)</t>
  </si>
  <si>
    <t>902 20230024057429150</t>
  </si>
  <si>
    <t>Субвенции бюджетам муниципальных районов (на выполнение государственных полномочий по созданию и обеспечению деятельности административных комиссий)</t>
  </si>
  <si>
    <t>902 20230024057514150</t>
  </si>
  <si>
    <t>Субвенции бюджетам муниципальных районов (на выполнение отдельных государственных полномочий по решению вопросов поддержки сельскохозяйственного производства)</t>
  </si>
  <si>
    <t>902 20230024057517150</t>
  </si>
  <si>
    <t>Субвенции бюджетам муниципальных районов (на выполнение отдельных государственных полномочий по организации проведения мероприятий по отлову и содержанию безнадзорных животных)</t>
  </si>
  <si>
    <t>902 20230024057518150</t>
  </si>
  <si>
    <t>Субвенции бюджетам муниципальных районов (на осуществление государственных полномочий в области архивного дела, переданных органам местного самоуправления Красноярского края)</t>
  </si>
  <si>
    <t>902 20230024057519150</t>
  </si>
  <si>
    <t>Субвенции бюджетам муниципальных районов (на осуществление государственных полномочий по организации и осуществлению деятельности по опеке и попечительству в отношении несовершеннолетних)</t>
  </si>
  <si>
    <t>902 20230024057552150</t>
  </si>
  <si>
    <t>Субвенции бюджетам муниципальных районов (на обеспечение выделения денежных средств на осуществление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t>
  </si>
  <si>
    <t>902 20230024057554150</t>
  </si>
  <si>
    <t>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</si>
  <si>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902 20230024057564150</t>
  </si>
  <si>
    <t>Субвенции бюджетам муниципальных районов (на обеспечение питанием детей, обучающихся в муниципальных и частных образовательных организациях, реализующих основные общеобразовательные программы, без взимания платы)</t>
  </si>
  <si>
    <t>902 20230024057566150</t>
  </si>
  <si>
    <t>Субвенции бюджетам муниципальных районов (на реализацию отдельных мер по обеспечению ограничения платы граждан за коммунальные услуги)</t>
  </si>
  <si>
    <t>902 20230024057570150</t>
  </si>
  <si>
    <t>Субвенции бюджетам муниципальных районов (на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t>
  </si>
  <si>
    <t>902 20230024057577150</t>
  </si>
  <si>
    <t>Субвенции бюджетам муниципальных районов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t>
  </si>
  <si>
    <t>902 20230024057587150</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</si>
  <si>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</si>
  <si>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902 20230024057588150</t>
  </si>
  <si>
    <t>Субвенции бюджетам муниципальных районов (на реализацию государственных полномочий по расчету и предоставлению дотаций поселениям, входящим в состав муниципального района края)</t>
  </si>
  <si>
    <t>902 20230024057601150</t>
  </si>
  <si>
    <t>Субвенции бюджетам муниципальных районов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t>
  </si>
  <si>
    <t>902 20230024057604150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</si>
  <si>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</si>
  <si>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902 20230029000000150</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</si>
  <si>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</si>
  <si>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902 20230029050000150</t>
  </si>
  <si>
    <t>Субвенции бюджетам на осуществление первичного воинского учета на территориях, где отсутствуют военные комиссариаты</t>
  </si>
  <si>
    <t>902 20235118000000150</t>
  </si>
  <si>
    <t>Субвенции бюджетам муниципальных районов на осуществление первичного воинского учета на территориях, где отсутствуют военные комиссариаты</t>
  </si>
  <si>
    <t>902 20235118050000150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</si>
  <si>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</si>
  <si>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902 20235120000000150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</si>
  <si>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</si>
  <si>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902 20235120050000150</t>
  </si>
  <si>
    <t>Иные межбюджетные трансферты</t>
  </si>
  <si>
    <t>902 20240000000000150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</si>
  <si>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</si>
  <si>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902 20240014000000150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</si>
  <si>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</si>
  <si>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902 20240014050000150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</si>
  <si>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Солглашениями (на осуществление части иных полномочий органов местного самоуправления в соответствии с жилищным законодательством)</t>
  </si>
  <si>
    <t>902 20240014050605150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</si>
  <si>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Солглашениями (в части консультативной и методологической помощи при составлении проекта бюджета Поселения, осуществление внутреннеге финансового контроля, осуществление контроля при утверждении плановых ассигнований бюджета Поселения, осуществление контроля при изменении ассигнований по бюджетной классификации расходов Российской Федерации, осуществление контроля составлением реестров расходных обязательств Поселений)</t>
  </si>
  <si>
    <t>902 20240014050606150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</si>
  <si>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(дорожная деятельность в отношении автомобильных дорог местного значения в границах населённых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населённых пунктов поселения, организация дорожного движения,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в части: ремонта автомобильных дорог местного значения)</t>
  </si>
  <si>
    <t>902 20240014050607150</t>
  </si>
  <si>
    <t>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</si>
  <si>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902 20245303000000150</t>
  </si>
  <si>
    <t>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</si>
  <si>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902 20245303050000150</t>
  </si>
  <si>
    <t>Межбюджетные трансферты, передаваемые бюджетам муниципальных районов на поддержку отрасли культуры</t>
  </si>
  <si>
    <t>902 20245519050000150</t>
  </si>
  <si>
    <t>Прочие межбюджетные трансферты, передаваемые бюджетам</t>
  </si>
  <si>
    <t>902 20249999000000150</t>
  </si>
  <si>
    <t>Прочие межбюджетные трансферты, передаваемые бюджетам муниципальных районов</t>
  </si>
  <si>
    <t>902 20249999050000150</t>
  </si>
  <si>
    <t>Прочие межбюджетные трансферты, передаваемые бюджетам муниципальных районов (на предоставление (получение) услуг по ведению бюджетного, налогового и статистического учета и формированию бюджетной отчетности)</t>
  </si>
  <si>
    <t>902 20249999050991150</t>
  </si>
  <si>
    <t>Прочие межбюджетные трансферты, передаваемые бюджетам муниципальных районов (на финансирование (возмещение) расходов на обустройство и восстановление воинских захоронений)</t>
  </si>
  <si>
    <t>902 20249999052990150</t>
  </si>
  <si>
    <t>Прочие межбюджетные трансферты, передаваемые бюджетам муниципальных районов (на реализацию мероприятий, связанных с обеспечением санитарно-эпидемиологической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 за счет средств резервного фонда Правительства Российской Федерации )</t>
  </si>
  <si>
    <t>902 20249999055853150</t>
  </si>
  <si>
    <t>Прочие межбюджетные трансферты, передаваемые бюджетам муниципальных районов (на финансовое обеспечение расходных обязательств муниципальных образований Красноярского края, связанных с возмещением юридическим лицам (за исключением государственных и муниципальных учреждений) и индивидуальным предпринимателям, осуществляющим регулярные перевозки пассажиров автомобильным и городским наземным электрическим транспортом по муниципальным маршрутам, части фактически понесенных затрат на топливо и (или) электроэнергию на движение, проведение профилактических мероприятий и дезинфекции подвижного состава общественного транспорта в целях недопущения распространения новой коронавирусной инфекции, вызванной 2019 nCoV,</t>
  </si>
  <si>
    <t>902 20249999057402150</t>
  </si>
  <si>
    <t>Прочие межбюджетные трансферты, передаваемые бюджетам муниципальных районов (на осуществление ликвидационных мероприятий, связанных с прекращением исполнения органами местного самоуправления отдельных муниципальных образований края государственных полномочий в соответствии с Законом края от 20 декабря 2005 года № 17-4294 «О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 обеспечивающих решение вопросов социальной поддержки и социального обслуживания граждан»)</t>
  </si>
  <si>
    <t>902 20249999057424150</t>
  </si>
  <si>
    <t>Прочие межбюджетные трансферты бюджетам муниципальных районов (за содействие развитию налогового потенциала)</t>
  </si>
  <si>
    <t>902 20249999057745150</t>
  </si>
  <si>
    <t>ПРОЧИЕ БЕЗВОЗМЕЗДНЫЕ ПОСТУПЛЕНИЯ</t>
  </si>
  <si>
    <t>902 20700000000000000</t>
  </si>
  <si>
    <t>Прочие безвозмездные поступления в бюджеты муниципальных районов</t>
  </si>
  <si>
    <t>902 20705000050000150</t>
  </si>
  <si>
    <t>902 20705030050000150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</si>
  <si>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</si>
  <si>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000 21800000000000000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</si>
  <si>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</si>
  <si>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000 21800000000000150</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</si>
  <si>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</si>
  <si>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000 21800000050000150</t>
  </si>
  <si>
    <t>Доходы бюджетов муниципальных районов от возврата организациями остатков субсидий прошлых лет</t>
  </si>
  <si>
    <t>000 21805000050000150</t>
  </si>
  <si>
    <t>Доходы бюджетов муниципальных районов от возврата бюджетными учреждениями остатков субсидий прошлых лет</t>
  </si>
  <si>
    <t>905 21805010050000150</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</si>
  <si>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</si>
  <si>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000 21860010050000150</t>
  </si>
  <si>
    <t>902 21860010050000150</t>
  </si>
  <si>
    <t>ВОЗВРАТ ОСТАТКОВ СУБСИДИЙ, СУБВЕНЦИЙ И ИНЫХ МЕЖБЮДЖЕТНЫХ ТРАНСФЕРТОВ, ИМЕЮЩИХ ЦЕЛЕВОЕ НАЗНАЧЕНИЕ, ПРОШЛЫХ ЛЕТ</t>
  </si>
  <si>
    <t>902 21900000000000000</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</si>
  <si>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</si>
  <si>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902 21900000050000150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</si>
  <si>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</si>
  <si>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902 21960010050000150</t>
  </si>
  <si>
    <t xml:space="preserve">                          2. Расходы бюджета</t>
  </si>
  <si>
    <t>Форма 0503124  с.2</t>
  </si>
  <si>
    <t>Код расхода по бюджетной классификации</t>
  </si>
  <si>
    <t>Всего</t>
  </si>
  <si>
    <t>Бюджетных обязательств учреждений</t>
  </si>
  <si>
    <t>Перечислено на банковские счета учреждений</t>
  </si>
  <si>
    <t>6</t>
  </si>
  <si>
    <t>7</t>
  </si>
  <si>
    <t>Расходы бюджета - всего</t>
  </si>
  <si>
    <t>200</t>
  </si>
  <si>
    <t>Фонд оплаты труда государственных (муниципальных) органов</t>
  </si>
  <si>
    <t xml:space="preserve">901 0102 7110002450 121 </t>
  </si>
  <si>
    <t>Иные выплаты персоналу государственных (муниципальных) органов, за исключением фонда оплаты труда</t>
  </si>
  <si>
    <t xml:space="preserve">901 0102 7110002450 122 </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</si>
  <si>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</si>
  <si>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 xml:space="preserve">901 0102 7110002450 129 </t>
  </si>
  <si>
    <t xml:space="preserve">901 0104 0440002460 121 </t>
  </si>
  <si>
    <t xml:space="preserve">901 0104 0440002460 122 </t>
  </si>
  <si>
    <t xml:space="preserve">901 0104 0440002460 129 </t>
  </si>
  <si>
    <t>Прочая закупка товаров, работ и услуг</t>
  </si>
  <si>
    <t xml:space="preserve">901 0104 0440002460 244 </t>
  </si>
  <si>
    <t>Уплата иных платежей</t>
  </si>
  <si>
    <t xml:space="preserve">901 0104 0440002460 853 </t>
  </si>
  <si>
    <t xml:space="preserve">901 0104 0440006050 121 </t>
  </si>
  <si>
    <t xml:space="preserve">901 0104 0440006050 129 </t>
  </si>
  <si>
    <t xml:space="preserve">901 0104 2220002460 121 </t>
  </si>
  <si>
    <t xml:space="preserve">901 0104 2220002460 122 </t>
  </si>
  <si>
    <t xml:space="preserve">901 0104 2220002460 129 </t>
  </si>
  <si>
    <t xml:space="preserve">901 0104 2220002460 244 </t>
  </si>
  <si>
    <t xml:space="preserve">901 0104 2220002460 853 </t>
  </si>
  <si>
    <t xml:space="preserve">901 0104 7220002460 121 </t>
  </si>
  <si>
    <t xml:space="preserve">901 0104 7220002460 122 </t>
  </si>
  <si>
    <t xml:space="preserve">901 0104 7220002460 129 </t>
  </si>
  <si>
    <t xml:space="preserve">901 0104 7220002460 244 </t>
  </si>
  <si>
    <t xml:space="preserve">901 0104 7220002460 853 </t>
  </si>
  <si>
    <t xml:space="preserve">901 0105 9990051200 244 </t>
  </si>
  <si>
    <t xml:space="preserve">901 0113 0830002460 121 </t>
  </si>
  <si>
    <t xml:space="preserve">901 0113 0830002460 129 </t>
  </si>
  <si>
    <t xml:space="preserve">901 0113 0830075190 121 </t>
  </si>
  <si>
    <t xml:space="preserve">901 0113 0830075190 129 </t>
  </si>
  <si>
    <t xml:space="preserve">901 0113 0830075190 244 </t>
  </si>
  <si>
    <t>Фонд оплаты труда учреждений</t>
  </si>
  <si>
    <t xml:space="preserve">901 0113 0840009910 111 </t>
  </si>
  <si>
    <t>Иные выплаты персоналу учреждений, за исключением фонда оплаты труда</t>
  </si>
  <si>
    <t xml:space="preserve">901 0113 0840009910 112 </t>
  </si>
  <si>
    <t>Взносы по обязательному социальному страхованию на выплаты по оплате труда работников и иные выплаты работникам учреждений</t>
  </si>
  <si>
    <t xml:space="preserve">901 0113 0840009910 119 </t>
  </si>
  <si>
    <t xml:space="preserve">901 0113 0840009910 244 </t>
  </si>
  <si>
    <t>Уплата прочих налогов, сборов</t>
  </si>
  <si>
    <t xml:space="preserve">901 0113 0840009910 852 </t>
  </si>
  <si>
    <t xml:space="preserve">901 0113 0840009910 853 </t>
  </si>
  <si>
    <t xml:space="preserve">901 0113 0840010490 111 </t>
  </si>
  <si>
    <t xml:space="preserve">901 0113 0840010490 119 </t>
  </si>
  <si>
    <t xml:space="preserve">901 0113 2210002040 244 </t>
  </si>
  <si>
    <t xml:space="preserve">901 0113 2210002060 244 </t>
  </si>
  <si>
    <t xml:space="preserve">901 0113 7220076040 121 </t>
  </si>
  <si>
    <t xml:space="preserve">901 0113 7220076040 129 </t>
  </si>
  <si>
    <t xml:space="preserve">901 0113 7220076040 244 </t>
  </si>
  <si>
    <t xml:space="preserve">901 0113 9990007050 244 </t>
  </si>
  <si>
    <t xml:space="preserve">901 0113 9990009910 111 </t>
  </si>
  <si>
    <t xml:space="preserve">901 0113 9990009910 112 </t>
  </si>
  <si>
    <t xml:space="preserve">901 0113 9990009910 119 </t>
  </si>
  <si>
    <t xml:space="preserve">901 0113 9990009910 244 </t>
  </si>
  <si>
    <t xml:space="preserve">901 0113 9990009910 852 </t>
  </si>
  <si>
    <t xml:space="preserve">901 0113 9990009910 853 </t>
  </si>
  <si>
    <t xml:space="preserve">901 0113 9990010490 111 </t>
  </si>
  <si>
    <t xml:space="preserve">901 0113 9990010490 119 </t>
  </si>
  <si>
    <t xml:space="preserve">901 0113 9990074290 121 </t>
  </si>
  <si>
    <t xml:space="preserve">901 0113 9990074290 129 </t>
  </si>
  <si>
    <t xml:space="preserve">901 0113 9990074290 244 </t>
  </si>
  <si>
    <t xml:space="preserve">901 0113 99900S7450 244 </t>
  </si>
  <si>
    <t xml:space="preserve">901 0113 999W058530 244 </t>
  </si>
  <si>
    <t xml:space="preserve">901 0309 05100S4130 244 </t>
  </si>
  <si>
    <t xml:space="preserve">901 0309 0540009910 111 </t>
  </si>
  <si>
    <t xml:space="preserve">901 0309 0540009910 112 </t>
  </si>
  <si>
    <t xml:space="preserve">901 0309 0540009910 119 </t>
  </si>
  <si>
    <t xml:space="preserve">901 0309 0540009910 244 </t>
  </si>
  <si>
    <t xml:space="preserve">901 0309 0540009910 853 </t>
  </si>
  <si>
    <t xml:space="preserve">901 0309 0540010490 111 </t>
  </si>
  <si>
    <t xml:space="preserve">901 0309 0540010490 119 </t>
  </si>
  <si>
    <t>Субсидии, за исключением субсидий на софинансирование капитальных вложений в объекты государственной (муниципальной) собственности</t>
  </si>
  <si>
    <t xml:space="preserve">901 0310 05100S4120 521 </t>
  </si>
  <si>
    <t xml:space="preserve">901 0310 05100S5100 521 </t>
  </si>
  <si>
    <t xml:space="preserve">901 0314 0520002231 244 </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</si>
  <si>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</si>
  <si>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 xml:space="preserve">901 0405 1410024380 811 </t>
  </si>
  <si>
    <t xml:space="preserve">901 0405 1420075170 121 </t>
  </si>
  <si>
    <t xml:space="preserve">901 0405 1420075170 122 </t>
  </si>
  <si>
    <t xml:space="preserve">901 0405 1420075170 129 </t>
  </si>
  <si>
    <t xml:space="preserve">901 0405 1420075170 244 </t>
  </si>
  <si>
    <t xml:space="preserve">901 0408 1210004080 811 </t>
  </si>
  <si>
    <t xml:space="preserve">901 0408 1210004081 244 </t>
  </si>
  <si>
    <t xml:space="preserve">901 0408 12100S4020 811 </t>
  </si>
  <si>
    <t xml:space="preserve">901 0409 1220004070 244 </t>
  </si>
  <si>
    <t xml:space="preserve">901 0409 1220004090 244 </t>
  </si>
  <si>
    <t xml:space="preserve">901 0409 12200S5080 521 </t>
  </si>
  <si>
    <t xml:space="preserve">901 0409 12200S5090 244 </t>
  </si>
  <si>
    <t xml:space="preserve">901 0409 12200S5090 521 </t>
  </si>
  <si>
    <t xml:space="preserve">901 0409 129R310601 244 </t>
  </si>
  <si>
    <t xml:space="preserve">901 0409 129R310601 521 </t>
  </si>
  <si>
    <t>Консолидированные субсидии</t>
  </si>
  <si>
    <t xml:space="preserve">901 0409 129R374270 523 </t>
  </si>
  <si>
    <t xml:space="preserve">901 0410 046D276450 244 </t>
  </si>
  <si>
    <t xml:space="preserve">901 0412 04700S4660 244 </t>
  </si>
  <si>
    <t xml:space="preserve">901 0412 0610012520 811 </t>
  </si>
  <si>
    <t xml:space="preserve">901 0412 06100S5980 811 </t>
  </si>
  <si>
    <t xml:space="preserve">901 0501 9990003050 244 </t>
  </si>
  <si>
    <t xml:space="preserve">901 0502 0410011170 244 </t>
  </si>
  <si>
    <t xml:space="preserve">901 0502 0410011180 244 </t>
  </si>
  <si>
    <t xml:space="preserve">901 0502 0410035050 244 </t>
  </si>
  <si>
    <t xml:space="preserve">901 0502 0420075770 811 </t>
  </si>
  <si>
    <t xml:space="preserve">901 0502 0430075700 811 </t>
  </si>
  <si>
    <t xml:space="preserve">901 0502 0480035060 244 </t>
  </si>
  <si>
    <t xml:space="preserve">901 0502 04900S6410 521 </t>
  </si>
  <si>
    <t xml:space="preserve">901 0503 04900L2990 521 </t>
  </si>
  <si>
    <t xml:space="preserve">901 0503 04900S6410 521 </t>
  </si>
  <si>
    <t xml:space="preserve">901 0503 04900S7410 521 </t>
  </si>
  <si>
    <t xml:space="preserve">901 0503 99900S4590 523 </t>
  </si>
  <si>
    <t xml:space="preserve">901 0503 99900S7420 523 </t>
  </si>
  <si>
    <t>Закупка товаров, работ, услуг в целях капитального ремонта государственного (муниципального) имущества</t>
  </si>
  <si>
    <t xml:space="preserve">901 0505 04100S5710 243 </t>
  </si>
  <si>
    <t xml:space="preserve">901 0505 04100S5710 244 </t>
  </si>
  <si>
    <t xml:space="preserve">901 0603 1490075180 111 </t>
  </si>
  <si>
    <t xml:space="preserve">901 0603 1490075180 119 </t>
  </si>
  <si>
    <t xml:space="preserve">901 0603 1490075180 244 </t>
  </si>
  <si>
    <t xml:space="preserve">901 0605 9990035070 244 </t>
  </si>
  <si>
    <t xml:space="preserve">901 0801 04900S6410 521 </t>
  </si>
  <si>
    <t xml:space="preserve">901 0909 99900S5550 244 </t>
  </si>
  <si>
    <t>Иные пенсии, социальные доплаты к пенсиям</t>
  </si>
  <si>
    <t xml:space="preserve">901 1001 9990010010 312 </t>
  </si>
  <si>
    <t>Субсидии гражданам на приобретение жилья</t>
  </si>
  <si>
    <t xml:space="preserve">901 1003 04500L4970 322 </t>
  </si>
  <si>
    <t xml:space="preserve">901 1003 99900L4970 521 </t>
  </si>
  <si>
    <t>Бюджетные инвестиции на приобретение объектов недвижимого имущества в государственную (муниципальную) собственность</t>
  </si>
  <si>
    <t xml:space="preserve">901 1004 0240075870 412 </t>
  </si>
  <si>
    <t xml:space="preserve">901 1006 7220002890 121 </t>
  </si>
  <si>
    <t xml:space="preserve">901 1006 7220002890 129 </t>
  </si>
  <si>
    <t xml:space="preserve">901 1006 7220002890 244 </t>
  </si>
  <si>
    <t xml:space="preserve">901 1006 9990074240 121 </t>
  </si>
  <si>
    <t xml:space="preserve">901 1006 9990074240 244 </t>
  </si>
  <si>
    <t xml:space="preserve">901 1006 9990074240 853 </t>
  </si>
  <si>
    <t xml:space="preserve">901 1403 0410013640 540 </t>
  </si>
  <si>
    <t xml:space="preserve">902 0106 1820002460 121 </t>
  </si>
  <si>
    <t xml:space="preserve">902 0106 1820002460 129 </t>
  </si>
  <si>
    <t xml:space="preserve">902 0106 1820002460 244 </t>
  </si>
  <si>
    <t xml:space="preserve">902 0106 1820006060 121 </t>
  </si>
  <si>
    <t xml:space="preserve">902 0106 1820006060 129 </t>
  </si>
  <si>
    <t>Резервные средства</t>
  </si>
  <si>
    <t xml:space="preserve">902 0111 9990007050 870 </t>
  </si>
  <si>
    <t>Субвенции</t>
  </si>
  <si>
    <t xml:space="preserve">902 0113 9990075140 530 </t>
  </si>
  <si>
    <t xml:space="preserve">902 0203 9990051180 530 </t>
  </si>
  <si>
    <t xml:space="preserve">902 0502 9990007050 540 </t>
  </si>
  <si>
    <t xml:space="preserve">902 0701 1890106010 540 </t>
  </si>
  <si>
    <t xml:space="preserve">902 0702 1890106010 540 </t>
  </si>
  <si>
    <t xml:space="preserve">902 0801 1890206010 540 </t>
  </si>
  <si>
    <t>Обслуживание муниципального долга</t>
  </si>
  <si>
    <t xml:space="preserve">902 1301 1820003040 730 </t>
  </si>
  <si>
    <t xml:space="preserve">902 1401 1810001010 511 </t>
  </si>
  <si>
    <t xml:space="preserve">902 1401 1810076010 511 </t>
  </si>
  <si>
    <t xml:space="preserve">902 1403 1810003010 540 </t>
  </si>
  <si>
    <t xml:space="preserve">902 1403 18900S7450 540 </t>
  </si>
  <si>
    <t xml:space="preserve">902 1403 9990010360 521 </t>
  </si>
  <si>
    <t xml:space="preserve">902 1403 9990010490 521 </t>
  </si>
  <si>
    <t>Субсидии бюджетным учреждениям на иные цели</t>
  </si>
  <si>
    <t xml:space="preserve">905 0502 0910062020 612 </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</si>
  <si>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</si>
  <si>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905 0703 0820009910 611 </t>
  </si>
  <si>
    <t xml:space="preserve">905 0707 1010003060 243 </t>
  </si>
  <si>
    <t xml:space="preserve">905 0707 1010009910 111 </t>
  </si>
  <si>
    <t xml:space="preserve">905 0707 1010009910 112 </t>
  </si>
  <si>
    <t xml:space="preserve">905 0707 1010009910 119 </t>
  </si>
  <si>
    <t xml:space="preserve">905 0707 1010009910 244 </t>
  </si>
  <si>
    <t xml:space="preserve">905 0707 1010009910 853 </t>
  </si>
  <si>
    <t xml:space="preserve">905 0707 1010010490 111 </t>
  </si>
  <si>
    <t xml:space="preserve">905 0707 1010010490 119 </t>
  </si>
  <si>
    <t xml:space="preserve">905 0707 10100S4540 244 </t>
  </si>
  <si>
    <t xml:space="preserve">905 0707 10100S4560 244 </t>
  </si>
  <si>
    <t xml:space="preserve">905 0707 10100S4570 244 </t>
  </si>
  <si>
    <t xml:space="preserve">905 0801 0410003060 612 </t>
  </si>
  <si>
    <t xml:space="preserve">905 0801 0810000110 612 </t>
  </si>
  <si>
    <t xml:space="preserve">905 0801 0810009910 611 </t>
  </si>
  <si>
    <t xml:space="preserve">905 0801 0810010480 611 </t>
  </si>
  <si>
    <t xml:space="preserve">905 0801 08100S4880 612 </t>
  </si>
  <si>
    <t xml:space="preserve">905 0801 0820003040 612 </t>
  </si>
  <si>
    <t xml:space="preserve">905 0801 0820009910 611 </t>
  </si>
  <si>
    <t xml:space="preserve">905 0801 0820010480 611 </t>
  </si>
  <si>
    <t xml:space="preserve">905 0801 0820012280 612 </t>
  </si>
  <si>
    <t xml:space="preserve">905 0801 0820012290 612 </t>
  </si>
  <si>
    <t xml:space="preserve">905 0801 0820012930 612 </t>
  </si>
  <si>
    <t xml:space="preserve">905 0801 0820062030 612 </t>
  </si>
  <si>
    <t xml:space="preserve">905 0801 08200L4670 612 </t>
  </si>
  <si>
    <t>Гранты в форме субсидии бюджетным учреждениям</t>
  </si>
  <si>
    <t xml:space="preserve">905 0801 08200L5193 613 </t>
  </si>
  <si>
    <t xml:space="preserve">905 0801 082A174840 612 </t>
  </si>
  <si>
    <t>Премии и гранты</t>
  </si>
  <si>
    <t xml:space="preserve">905 0801 08400L5194 350 </t>
  </si>
  <si>
    <t xml:space="preserve">905 0804 0840002460 121 </t>
  </si>
  <si>
    <t xml:space="preserve">905 0804 0840002460 122 </t>
  </si>
  <si>
    <t xml:space="preserve">905 0804 0840002460 129 </t>
  </si>
  <si>
    <t xml:space="preserve">905 0804 0840002460 244 </t>
  </si>
  <si>
    <t xml:space="preserve">905 0804 0840002460 853 </t>
  </si>
  <si>
    <t xml:space="preserve">905 1101 0920009910 611 </t>
  </si>
  <si>
    <t xml:space="preserve">905 1102 0910009910 611 </t>
  </si>
  <si>
    <t xml:space="preserve">905 1102 0910012230 612 </t>
  </si>
  <si>
    <t xml:space="preserve">905 1102 0910012610 612 </t>
  </si>
  <si>
    <t>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</si>
  <si>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 xml:space="preserve">905 1102 0910012620 123 </t>
  </si>
  <si>
    <t xml:space="preserve">905 1102 0910012620 244 </t>
  </si>
  <si>
    <t xml:space="preserve">905 1102 0910012620 853 </t>
  </si>
  <si>
    <t xml:space="preserve">905 1102 0910012640 612 </t>
  </si>
  <si>
    <t xml:space="preserve">905 1102 0910062020 612 </t>
  </si>
  <si>
    <t xml:space="preserve">905 1102 0910062030 612 </t>
  </si>
  <si>
    <t xml:space="preserve">905 1102 09100S4180 612 </t>
  </si>
  <si>
    <t xml:space="preserve">905 1102 09100S4360 612 </t>
  </si>
  <si>
    <t xml:space="preserve">905 1102 9990003040 870 </t>
  </si>
  <si>
    <t xml:space="preserve">906 0113 9990000160 244 </t>
  </si>
  <si>
    <t xml:space="preserve">906 0701 0210002030 244 </t>
  </si>
  <si>
    <t xml:space="preserve">906 0701 0210009910 111 </t>
  </si>
  <si>
    <t xml:space="preserve">906 0701 0210009910 119 </t>
  </si>
  <si>
    <t xml:space="preserve">906 0701 0210009910 244 </t>
  </si>
  <si>
    <t>Исполнение судебных актов Российской Федерации и мировых соглашений по возмещению причиненного вреда</t>
  </si>
  <si>
    <t xml:space="preserve">906 0701 0210009910 831 </t>
  </si>
  <si>
    <t xml:space="preserve">906 0701 0210009910 852 </t>
  </si>
  <si>
    <t xml:space="preserve">906 0701 0210009910 853 </t>
  </si>
  <si>
    <t xml:space="preserve">906 0701 0210009990 244 </t>
  </si>
  <si>
    <t xml:space="preserve">906 0701 0210010490 111 </t>
  </si>
  <si>
    <t xml:space="preserve">906 0701 0210010490 119 </t>
  </si>
  <si>
    <t xml:space="preserve">906 0701 0210074080 111 </t>
  </si>
  <si>
    <t xml:space="preserve">906 0701 0210074080 119 </t>
  </si>
  <si>
    <t xml:space="preserve">906 0701 0210074080 244 </t>
  </si>
  <si>
    <t xml:space="preserve">906 0701 0210074080 852 </t>
  </si>
  <si>
    <t xml:space="preserve">906 0701 0210074080 853 </t>
  </si>
  <si>
    <t xml:space="preserve">906 0701 0210075880 111 </t>
  </si>
  <si>
    <t xml:space="preserve">906 0701 0210075880 112 </t>
  </si>
  <si>
    <t xml:space="preserve">906 0701 0210075880 119 </t>
  </si>
  <si>
    <t xml:space="preserve">906 0701 0210075880 244 </t>
  </si>
  <si>
    <t xml:space="preserve">906 0701 02100S5670 412 </t>
  </si>
  <si>
    <t xml:space="preserve">906 0701 02100S8400 243 </t>
  </si>
  <si>
    <t xml:space="preserve">906 0701 02100S8400 244 </t>
  </si>
  <si>
    <t>Субсидии автономным учреждениям на иные цели</t>
  </si>
  <si>
    <t xml:space="preserve">906 0702 0210000110 622 </t>
  </si>
  <si>
    <t xml:space="preserve">906 0702 0210003060 243 </t>
  </si>
  <si>
    <t xml:space="preserve">906 0702 0210003060 244 </t>
  </si>
  <si>
    <t xml:space="preserve">906 0702 0210009910 111 </t>
  </si>
  <si>
    <t xml:space="preserve">906 0702 0210009910 119 </t>
  </si>
  <si>
    <t xml:space="preserve">906 0702 0210009910 243 </t>
  </si>
  <si>
    <t xml:space="preserve">906 0702 0210009910 244 </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</si>
  <si>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</si>
  <si>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906 0702 0210009910 621 </t>
  </si>
  <si>
    <t xml:space="preserve">906 0702 0210009910 831 </t>
  </si>
  <si>
    <t xml:space="preserve">906 0702 0210009910 852 </t>
  </si>
  <si>
    <t xml:space="preserve">906 0702 0210009910 853 </t>
  </si>
  <si>
    <t xml:space="preserve">906 0702 0210009990 244 </t>
  </si>
  <si>
    <t xml:space="preserve">906 0702 0210010490 111 </t>
  </si>
  <si>
    <t xml:space="preserve">906 0702 0210010490 119 </t>
  </si>
  <si>
    <t xml:space="preserve">906 0702 0210053030 111 </t>
  </si>
  <si>
    <t xml:space="preserve">906 0702 0210053030 119 </t>
  </si>
  <si>
    <t xml:space="preserve">906 0702 0210053030 621 </t>
  </si>
  <si>
    <t xml:space="preserve">906 0702 0210074090 111 </t>
  </si>
  <si>
    <t xml:space="preserve">906 0702 0210074090 112 </t>
  </si>
  <si>
    <t xml:space="preserve">906 0702 0210074090 119 </t>
  </si>
  <si>
    <t xml:space="preserve">906 0702 0210074090 244 </t>
  </si>
  <si>
    <t xml:space="preserve">906 0702 0210074090 621 </t>
  </si>
  <si>
    <t xml:space="preserve">906 0702 0210074090 622 </t>
  </si>
  <si>
    <t xml:space="preserve">906 0702 0210074090 852 </t>
  </si>
  <si>
    <t xml:space="preserve">906 0702 0210074090 853 </t>
  </si>
  <si>
    <t xml:space="preserve">906 0702 0210075640 111 </t>
  </si>
  <si>
    <t xml:space="preserve">906 0702 0210075640 112 </t>
  </si>
  <si>
    <t xml:space="preserve">906 0702 0210075640 119 </t>
  </si>
  <si>
    <t xml:space="preserve">906 0702 0210075640 244 </t>
  </si>
  <si>
    <t xml:space="preserve">906 0702 0210075640 621 </t>
  </si>
  <si>
    <t xml:space="preserve">906 0702 0210075640 622 </t>
  </si>
  <si>
    <t xml:space="preserve">906 0702 02100S5630 243 </t>
  </si>
  <si>
    <t xml:space="preserve">906 0702 02100S5630 244 </t>
  </si>
  <si>
    <t xml:space="preserve">906 0702 02100S5630 622 </t>
  </si>
  <si>
    <t xml:space="preserve">906 0702 02100S5980 243 </t>
  </si>
  <si>
    <t xml:space="preserve">906 0702 02100S5980 244 </t>
  </si>
  <si>
    <t xml:space="preserve">906 0702 02100S8400 244 </t>
  </si>
  <si>
    <t xml:space="preserve">906 0702 021E151690 244 </t>
  </si>
  <si>
    <t xml:space="preserve">906 0702 021E452100 244 </t>
  </si>
  <si>
    <t xml:space="preserve">906 0703 0210009910 111 </t>
  </si>
  <si>
    <t xml:space="preserve">906 0703 0210009910 119 </t>
  </si>
  <si>
    <t xml:space="preserve">906 0703 0210009910 244 </t>
  </si>
  <si>
    <t xml:space="preserve">906 0703 0210009910 611 </t>
  </si>
  <si>
    <t xml:space="preserve">906 0703 0210009910 852 </t>
  </si>
  <si>
    <t xml:space="preserve">906 0703 0210009910 853 </t>
  </si>
  <si>
    <t xml:space="preserve">906 0703 0210009980 111 </t>
  </si>
  <si>
    <t xml:space="preserve">906 0703 0210009980 119 </t>
  </si>
  <si>
    <t xml:space="preserve">906 0703 0210009980 244 </t>
  </si>
  <si>
    <t xml:space="preserve">906 0703 0210009980 852 </t>
  </si>
  <si>
    <t xml:space="preserve">906 0703 0210010480 111 </t>
  </si>
  <si>
    <t xml:space="preserve">906 0703 0210010480 119 </t>
  </si>
  <si>
    <t xml:space="preserve">906 0703 0210010480 611 </t>
  </si>
  <si>
    <t xml:space="preserve">906 0703 0210010490 111 </t>
  </si>
  <si>
    <t xml:space="preserve">906 0703 0210010490 119 </t>
  </si>
  <si>
    <t xml:space="preserve">906 0703 0210075640 111 </t>
  </si>
  <si>
    <t xml:space="preserve">906 0703 0210075640 119 </t>
  </si>
  <si>
    <t xml:space="preserve">906 0703 0210075640 621 </t>
  </si>
  <si>
    <t xml:space="preserve">906 0709 0240075520 121 </t>
  </si>
  <si>
    <t xml:space="preserve">906 0709 0240075520 122 </t>
  </si>
  <si>
    <t xml:space="preserve">906 0709 0240075520 129 </t>
  </si>
  <si>
    <t xml:space="preserve">906 0709 0240075520 244 </t>
  </si>
  <si>
    <t xml:space="preserve">906 0709 0250002460 121 </t>
  </si>
  <si>
    <t xml:space="preserve">906 0709 0250002460 122 </t>
  </si>
  <si>
    <t xml:space="preserve">906 0709 0250002460 129 </t>
  </si>
  <si>
    <t xml:space="preserve">906 0709 0250002460 244 </t>
  </si>
  <si>
    <t xml:space="preserve">906 0709 0250002460 831 </t>
  </si>
  <si>
    <t xml:space="preserve">906 0709 0250002460 852 </t>
  </si>
  <si>
    <t xml:space="preserve">906 0709 0250002460 853 </t>
  </si>
  <si>
    <t xml:space="preserve">906 0709 0250009910 111 </t>
  </si>
  <si>
    <t xml:space="preserve">906 0709 0250009910 112 </t>
  </si>
  <si>
    <t xml:space="preserve">906 0709 0250009910 119 </t>
  </si>
  <si>
    <t xml:space="preserve">906 0709 0250009910 121 </t>
  </si>
  <si>
    <t xml:space="preserve">906 0709 0250009910 122 </t>
  </si>
  <si>
    <t xml:space="preserve">906 0709 0250009910 129 </t>
  </si>
  <si>
    <t xml:space="preserve">906 0709 0250009910 244 </t>
  </si>
  <si>
    <t xml:space="preserve">906 0709 0250009910 852 </t>
  </si>
  <si>
    <t xml:space="preserve">906 0709 0250009910 853 </t>
  </si>
  <si>
    <t xml:space="preserve">906 0709 0250010490 111 </t>
  </si>
  <si>
    <t xml:space="preserve">906 0709 0250010490 119 </t>
  </si>
  <si>
    <t xml:space="preserve">906 0709 0250010490 121 </t>
  </si>
  <si>
    <t xml:space="preserve">906 0709 0250010490 129 </t>
  </si>
  <si>
    <t xml:space="preserve">906 1003 0210075540 244 </t>
  </si>
  <si>
    <t xml:space="preserve">906 1003 0210075660 244 </t>
  </si>
  <si>
    <t>Пособия, компенсации и иные социальные выплаты гражданам, кроме публичных нормативных обязательств</t>
  </si>
  <si>
    <t xml:space="preserve">906 1003 0210075660 321 </t>
  </si>
  <si>
    <t xml:space="preserve">906 1003 0210075660 621 </t>
  </si>
  <si>
    <t xml:space="preserve">906 1003 02100L3040 244 </t>
  </si>
  <si>
    <t xml:space="preserve">906 1003 02100L3040 622 </t>
  </si>
  <si>
    <t xml:space="preserve">906 1004 0210075560 244 </t>
  </si>
  <si>
    <t xml:space="preserve">906 1004 0210075560 321 </t>
  </si>
  <si>
    <t xml:space="preserve">918 0103 7310002460 121 </t>
  </si>
  <si>
    <t xml:space="preserve">918 0103 7310002460 122 </t>
  </si>
  <si>
    <t xml:space="preserve">918 0103 7310002460 129 </t>
  </si>
  <si>
    <t xml:space="preserve">918 0103 7310002460 244 </t>
  </si>
  <si>
    <t xml:space="preserve">918 0103 7310002460 853 </t>
  </si>
  <si>
    <t xml:space="preserve">918 0103 7320002480 121 </t>
  </si>
  <si>
    <t xml:space="preserve">918 0103 7320002480 129 </t>
  </si>
  <si>
    <t xml:space="preserve">918 0106 7510002460 121 </t>
  </si>
  <si>
    <t xml:space="preserve">918 0106 7510002460 129 </t>
  </si>
  <si>
    <t xml:space="preserve">918 0106 7510002460 244 </t>
  </si>
  <si>
    <t xml:space="preserve">918 0113 7310003020 244 </t>
  </si>
  <si>
    <t>Результат кассового исполнения бюджета (дефицит / профицит)</t>
  </si>
  <si>
    <t>450</t>
  </si>
  <si>
    <t xml:space="preserve">                    3. Источники финансирования дефицита бюджета</t>
  </si>
  <si>
    <t>Код источника финансирования дефицита бюджета по бюджетной классификации</t>
  </si>
  <si>
    <t>Бюджетных обязательств учреждений, администрируемых поступлений</t>
  </si>
  <si>
    <t>Источники финансирования дефицита бюджета - всего</t>
  </si>
  <si>
    <t>500</t>
  </si>
  <si>
    <t>в том числе</t>
  </si>
  <si>
    <t>Источники внутреннего финансирования бюджета</t>
  </si>
  <si>
    <t>520</t>
  </si>
  <si>
    <t>из них:</t>
  </si>
  <si>
    <t>Получение кредитов от других бюджетов бюджетной системы Российской Федерации бюджетами муниципальных районов в валюте Российской Федерации</t>
  </si>
  <si>
    <t>902 01030100050000710</t>
  </si>
  <si>
    <t>Погашение бюджетами муниципальных районов кредитов от других бюджетов бюджетной системы Российской Федерации в валюте Российской Федерации</t>
  </si>
  <si>
    <t>902 01030100050000810</t>
  </si>
  <si>
    <t>Исполнение муниципальных гарантий муниципальных районов в валюте Российской Федерации в случае,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t>
  </si>
  <si>
    <t>902 01060401050000810</t>
  </si>
  <si>
    <t>Возврат бюджетных кредитов, предоставленных юридическим лицам из бюджетов муниципальных районов в валюте Российской Федерации</t>
  </si>
  <si>
    <t>902 01060501050000640</t>
  </si>
  <si>
    <t>Источники внешнего финансирования бюджета</t>
  </si>
  <si>
    <t>620</t>
  </si>
  <si>
    <t>Изменение остатков средств (стр. 710 + стр. 720)</t>
  </si>
  <si>
    <t>700</t>
  </si>
  <si>
    <t>Увеличение остатков средств, всего</t>
  </si>
  <si>
    <t>710</t>
  </si>
  <si>
    <t>Увеличение прочих остатков денежных средств бюджетов муниципальных районов</t>
  </si>
  <si>
    <t>902 01050201050000510</t>
  </si>
  <si>
    <t>Уменьшение остатков средств, всего</t>
  </si>
  <si>
    <t>720</t>
  </si>
  <si>
    <t>Уменьшение прочих остатков денежных средств бюджетов муниципальных районов</t>
  </si>
  <si>
    <t>902 01050201050000610</t>
  </si>
  <si>
    <t>Изменение остатков по внутренним расчетам (стр. 823 + стр. 824)</t>
  </si>
  <si>
    <t>800</t>
  </si>
  <si>
    <t>увеличение остатков по внутренним расчетам (130800000, 130900000)</t>
  </si>
  <si>
    <t>823</t>
  </si>
  <si>
    <t>уменьшение остатков по внутренним расчетам (121100000, 121200000)</t>
  </si>
  <si>
    <t>824</t>
  </si>
  <si>
    <t>Доходы/PARAMS</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</si>
  <si>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</si>
  <si>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 xml:space="preserve"> </t>
  </si>
  <si>
    <t>Руководитель</t>
  </si>
  <si>
    <t>Начальник отдела учета и отчетности</t>
  </si>
  <si>
    <t>Е.Н.Дударова</t>
  </si>
  <si>
    <t>И.В.Демская</t>
  </si>
</sst>
</file>

<file path=xl/styles.xml><?xml version="1.0" encoding="utf-8"?>
<styleSheet xmlns="http://schemas.openxmlformats.org/spreadsheetml/2006/main">
  <numFmts count="2">
    <numFmt numFmtId="164" formatCode="dd/mm/yyyy\ &quot;г.&quot;"/>
    <numFmt numFmtId="165" formatCode="?"/>
  </numFmts>
  <fonts count="6">
    <font>
      <sz val="10"/>
      <name val="Arial"/>
    </font>
    <font>
      <b/>
      <sz val="11"/>
      <name val="Arial Cyr"/>
    </font>
    <font>
      <sz val="8"/>
      <name val="Arial Cyr"/>
    </font>
    <font>
      <sz val="10"/>
      <name val="Arial Cyr"/>
    </font>
    <font>
      <b/>
      <sz val="8"/>
      <name val="Arial Cyr"/>
    </font>
    <font>
      <sz val="8.5"/>
      <name val="MS Sans Serif"/>
    </font>
  </fonts>
  <fills count="2">
    <fill>
      <patternFill patternType="none"/>
    </fill>
    <fill>
      <patternFill patternType="gray125"/>
    </fill>
  </fills>
  <borders count="35">
    <border>
      <left/>
      <right/>
      <top/>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s>
  <cellStyleXfs count="1">
    <xf numFmtId="0" fontId="0" fillId="0" borderId="0"/>
  </cellStyleXfs>
  <cellXfs count="104">
    <xf numFmtId="0" fontId="0" fillId="0" borderId="0" xfId="0"/>
    <xf numFmtId="0" fontId="1" fillId="0" borderId="0" xfId="0" applyFont="1" applyBorder="1" applyAlignment="1" applyProtection="1">
      <alignment horizontal="center"/>
    </xf>
    <xf numFmtId="0" fontId="2" fillId="0" borderId="0" xfId="0" applyFont="1" applyBorder="1" applyAlignment="1" applyProtection="1"/>
    <xf numFmtId="0" fontId="2" fillId="0" borderId="0" xfId="0" applyFont="1" applyBorder="1" applyAlignment="1" applyProtection="1">
      <alignment horizontal="right"/>
    </xf>
    <xf numFmtId="0" fontId="2" fillId="0" borderId="1" xfId="0" applyFont="1" applyBorder="1" applyAlignment="1" applyProtection="1">
      <alignment horizontal="center"/>
    </xf>
    <xf numFmtId="0" fontId="3" fillId="0" borderId="0" xfId="0" applyFont="1" applyBorder="1" applyAlignment="1" applyProtection="1">
      <alignment horizontal="left"/>
    </xf>
    <xf numFmtId="49" fontId="2" fillId="0" borderId="0" xfId="0" applyNumberFormat="1" applyFont="1" applyBorder="1" applyAlignment="1" applyProtection="1"/>
    <xf numFmtId="49" fontId="2" fillId="0" borderId="2" xfId="0" applyNumberFormat="1" applyFont="1" applyBorder="1" applyAlignment="1" applyProtection="1">
      <alignment horizontal="centerContinuous"/>
    </xf>
    <xf numFmtId="0" fontId="2" fillId="0" borderId="0" xfId="0" applyFont="1" applyBorder="1" applyAlignment="1" applyProtection="1">
      <alignment horizontal="center"/>
    </xf>
    <xf numFmtId="0" fontId="2" fillId="0" borderId="0" xfId="0" applyFont="1" applyBorder="1" applyAlignment="1" applyProtection="1">
      <alignment horizontal="left"/>
    </xf>
    <xf numFmtId="164" fontId="2" fillId="0" borderId="3" xfId="0" applyNumberFormat="1" applyFont="1" applyBorder="1" applyAlignment="1" applyProtection="1">
      <alignment horizontal="center"/>
    </xf>
    <xf numFmtId="49" fontId="3" fillId="0" borderId="0" xfId="0" applyNumberFormat="1" applyFont="1" applyBorder="1" applyAlignment="1" applyProtection="1"/>
    <xf numFmtId="49" fontId="2" fillId="0" borderId="4" xfId="0" applyNumberFormat="1" applyFont="1" applyBorder="1" applyAlignment="1" applyProtection="1">
      <alignment horizontal="center"/>
    </xf>
    <xf numFmtId="49" fontId="2" fillId="0" borderId="0" xfId="0" applyNumberFormat="1" applyFont="1" applyBorder="1" applyAlignment="1" applyProtection="1">
      <alignment horizontal="right"/>
    </xf>
    <xf numFmtId="49" fontId="2" fillId="0" borderId="3" xfId="0" applyNumberFormat="1" applyFont="1" applyBorder="1" applyAlignment="1" applyProtection="1">
      <alignment horizontal="center"/>
    </xf>
    <xf numFmtId="49" fontId="2" fillId="0" borderId="4" xfId="0" applyNumberFormat="1" applyFont="1" applyBorder="1" applyAlignment="1" applyProtection="1">
      <alignment horizontal="centerContinuous"/>
    </xf>
    <xf numFmtId="49" fontId="2" fillId="0" borderId="6" xfId="0" applyNumberFormat="1" applyFont="1" applyBorder="1" applyAlignment="1" applyProtection="1">
      <alignment horizontal="centerContinuous"/>
    </xf>
    <xf numFmtId="0" fontId="1" fillId="0" borderId="0" xfId="0" applyFont="1" applyBorder="1" applyAlignment="1" applyProtection="1"/>
    <xf numFmtId="49" fontId="2" fillId="0" borderId="14" xfId="0" applyNumberFormat="1" applyFont="1" applyBorder="1" applyAlignment="1" applyProtection="1">
      <alignment horizontal="center" vertical="center" wrapText="1"/>
    </xf>
    <xf numFmtId="49" fontId="2" fillId="0" borderId="19" xfId="0" applyNumberFormat="1" applyFont="1" applyBorder="1" applyAlignment="1" applyProtection="1">
      <alignment horizontal="center" vertical="center" wrapText="1"/>
    </xf>
    <xf numFmtId="0" fontId="2" fillId="0" borderId="22" xfId="0" applyFont="1" applyBorder="1" applyAlignment="1" applyProtection="1">
      <alignment horizontal="center" vertical="center"/>
    </xf>
    <xf numFmtId="0" fontId="2" fillId="0" borderId="1" xfId="0" applyFont="1" applyBorder="1" applyAlignment="1" applyProtection="1">
      <alignment horizontal="center" vertical="center"/>
    </xf>
    <xf numFmtId="0" fontId="2" fillId="0" borderId="23" xfId="0" applyFont="1" applyBorder="1" applyAlignment="1" applyProtection="1">
      <alignment horizontal="center" vertical="center"/>
    </xf>
    <xf numFmtId="49" fontId="2" fillId="0" borderId="23" xfId="0" applyNumberFormat="1" applyFont="1" applyBorder="1" applyAlignment="1" applyProtection="1">
      <alignment horizontal="center" vertical="center"/>
    </xf>
    <xf numFmtId="49" fontId="2" fillId="0" borderId="25" xfId="0" applyNumberFormat="1" applyFont="1" applyBorder="1" applyAlignment="1" applyProtection="1">
      <alignment horizontal="center" vertical="center"/>
    </xf>
    <xf numFmtId="49" fontId="4" fillId="0" borderId="26" xfId="0" applyNumberFormat="1" applyFont="1" applyBorder="1" applyAlignment="1" applyProtection="1">
      <alignment horizontal="left" vertical="center" wrapText="1"/>
    </xf>
    <xf numFmtId="49" fontId="4" fillId="0" borderId="26" xfId="0" applyNumberFormat="1" applyFont="1" applyBorder="1" applyAlignment="1" applyProtection="1">
      <alignment horizontal="center" vertical="center" wrapText="1"/>
    </xf>
    <xf numFmtId="4" fontId="4" fillId="0" borderId="27" xfId="0" applyNumberFormat="1" applyFont="1" applyBorder="1" applyAlignment="1" applyProtection="1">
      <alignment horizontal="right" vertical="center"/>
    </xf>
    <xf numFmtId="4" fontId="4" fillId="0" borderId="26" xfId="0" applyNumberFormat="1" applyFont="1" applyBorder="1" applyAlignment="1" applyProtection="1">
      <alignment horizontal="right" vertical="center"/>
    </xf>
    <xf numFmtId="49" fontId="2" fillId="0" borderId="26" xfId="0" applyNumberFormat="1" applyFont="1" applyBorder="1" applyAlignment="1" applyProtection="1">
      <alignment horizontal="left" vertical="center" wrapText="1"/>
    </xf>
    <xf numFmtId="49" fontId="2" fillId="0" borderId="26" xfId="0" applyNumberFormat="1" applyFont="1" applyBorder="1" applyAlignment="1" applyProtection="1">
      <alignment horizontal="center" vertical="center" wrapText="1"/>
    </xf>
    <xf numFmtId="4" fontId="2" fillId="0" borderId="26" xfId="0" applyNumberFormat="1" applyFont="1" applyBorder="1" applyAlignment="1" applyProtection="1">
      <alignment horizontal="right" vertical="center"/>
    </xf>
    <xf numFmtId="165" fontId="2" fillId="0" borderId="26" xfId="0" applyNumberFormat="1" applyFont="1" applyBorder="1" applyAlignment="1" applyProtection="1">
      <alignment horizontal="left" vertical="center" wrapText="1"/>
    </xf>
    <xf numFmtId="0" fontId="3" fillId="0" borderId="0" xfId="0" applyFont="1" applyBorder="1" applyAlignment="1" applyProtection="1"/>
    <xf numFmtId="49" fontId="2" fillId="0" borderId="16" xfId="0" applyNumberFormat="1" applyFont="1" applyBorder="1" applyAlignment="1" applyProtection="1">
      <alignment vertical="center"/>
    </xf>
    <xf numFmtId="49" fontId="2" fillId="0" borderId="21" xfId="0" applyNumberFormat="1" applyFont="1" applyBorder="1" applyAlignment="1" applyProtection="1">
      <alignment vertical="center"/>
    </xf>
    <xf numFmtId="49" fontId="2" fillId="0" borderId="1" xfId="0" applyNumberFormat="1" applyFont="1" applyBorder="1" applyAlignment="1" applyProtection="1">
      <alignment horizontal="center" vertical="center"/>
    </xf>
    <xf numFmtId="4" fontId="4" fillId="0" borderId="34" xfId="0" applyNumberFormat="1" applyFont="1" applyBorder="1" applyAlignment="1" applyProtection="1">
      <alignment horizontal="right" vertical="center"/>
    </xf>
    <xf numFmtId="4" fontId="2" fillId="0" borderId="27" xfId="0" applyNumberFormat="1" applyFont="1" applyBorder="1" applyAlignment="1" applyProtection="1">
      <alignment horizontal="right" vertical="center"/>
    </xf>
    <xf numFmtId="4" fontId="2" fillId="0" borderId="34" xfId="0" applyNumberFormat="1" applyFont="1" applyBorder="1" applyAlignment="1" applyProtection="1">
      <alignment horizontal="right" vertical="center"/>
    </xf>
    <xf numFmtId="4" fontId="4" fillId="0" borderId="27" xfId="0" applyNumberFormat="1" applyFont="1" applyBorder="1" applyAlignment="1" applyProtection="1">
      <alignment horizontal="center" vertical="center"/>
    </xf>
    <xf numFmtId="4" fontId="4" fillId="0" borderId="34" xfId="0" applyNumberFormat="1" applyFont="1" applyBorder="1" applyAlignment="1" applyProtection="1">
      <alignment horizontal="center" vertical="center"/>
    </xf>
    <xf numFmtId="49" fontId="3" fillId="0" borderId="0" xfId="0" applyNumberFormat="1" applyFont="1" applyBorder="1" applyAlignment="1" applyProtection="1">
      <alignment horizontal="center"/>
    </xf>
    <xf numFmtId="49" fontId="2" fillId="0" borderId="0" xfId="0" applyNumberFormat="1" applyFont="1" applyBorder="1" applyAlignment="1" applyProtection="1">
      <alignment horizontal="left" vertical="center" wrapText="1"/>
    </xf>
    <xf numFmtId="49" fontId="2" fillId="0" borderId="0" xfId="0" applyNumberFormat="1" applyFont="1" applyBorder="1" applyAlignment="1" applyProtection="1">
      <alignment horizontal="center" vertical="center" wrapText="1"/>
    </xf>
    <xf numFmtId="4" fontId="2" fillId="0" borderId="0" xfId="0" applyNumberFormat="1" applyFont="1" applyBorder="1" applyAlignment="1" applyProtection="1">
      <alignment horizontal="right" vertical="center"/>
    </xf>
    <xf numFmtId="0" fontId="5" fillId="0" borderId="0" xfId="0" applyFont="1" applyBorder="1" applyAlignment="1" applyProtection="1">
      <alignment horizontal="center" vertical="top"/>
    </xf>
    <xf numFmtId="49" fontId="2" fillId="0" borderId="0" xfId="0" applyNumberFormat="1" applyFont="1" applyBorder="1" applyAlignment="1" applyProtection="1">
      <alignment horizontal="center" vertical="center"/>
    </xf>
    <xf numFmtId="4" fontId="2" fillId="0" borderId="26" xfId="0" applyNumberFormat="1" applyFont="1" applyBorder="1" applyAlignment="1" applyProtection="1">
      <alignment horizontal="right" vertical="center"/>
    </xf>
    <xf numFmtId="4" fontId="2" fillId="0" borderId="26" xfId="0" applyNumberFormat="1" applyFont="1" applyBorder="1" applyAlignment="1" applyProtection="1">
      <alignment horizontal="right" vertical="center"/>
    </xf>
    <xf numFmtId="49" fontId="2" fillId="0" borderId="0" xfId="0" applyNumberFormat="1" applyFont="1" applyFill="1" applyBorder="1" applyAlignment="1" applyProtection="1">
      <alignment horizontal="left" vertical="center" wrapText="1"/>
    </xf>
    <xf numFmtId="49" fontId="2" fillId="0" borderId="0" xfId="0" applyNumberFormat="1" applyFont="1" applyFill="1" applyBorder="1" applyAlignment="1" applyProtection="1">
      <alignment horizontal="left" vertical="top" wrapText="1"/>
    </xf>
    <xf numFmtId="49" fontId="2" fillId="0" borderId="26" xfId="0" applyNumberFormat="1" applyFont="1" applyBorder="1" applyAlignment="1" applyProtection="1">
      <alignment horizontal="center" vertical="center"/>
    </xf>
    <xf numFmtId="4" fontId="2" fillId="0" borderId="26" xfId="0" applyNumberFormat="1" applyFont="1" applyBorder="1" applyAlignment="1" applyProtection="1">
      <alignment horizontal="right" vertical="center"/>
    </xf>
    <xf numFmtId="0" fontId="1" fillId="0" borderId="0" xfId="0" applyFont="1" applyBorder="1" applyAlignment="1" applyProtection="1">
      <alignment horizontal="center"/>
    </xf>
    <xf numFmtId="0" fontId="2" fillId="0" borderId="0" xfId="0" applyFont="1" applyBorder="1" applyAlignment="1" applyProtection="1">
      <alignment horizontal="center"/>
    </xf>
    <xf numFmtId="49" fontId="2" fillId="0" borderId="5" xfId="0" applyNumberFormat="1" applyFont="1" applyBorder="1" applyAlignment="1" applyProtection="1">
      <alignment horizontal="left" wrapText="1"/>
    </xf>
    <xf numFmtId="0" fontId="2" fillId="0" borderId="0" xfId="0" applyFont="1" applyBorder="1" applyAlignment="1" applyProtection="1">
      <alignment horizontal="left" vertical="top" wrapText="1"/>
    </xf>
    <xf numFmtId="49" fontId="4" fillId="0" borderId="27" xfId="0" applyNumberFormat="1" applyFont="1" applyBorder="1" applyAlignment="1" applyProtection="1">
      <alignment horizontal="center" vertical="center"/>
    </xf>
    <xf numFmtId="49" fontId="4" fillId="0" borderId="28" xfId="0" applyNumberFormat="1" applyFont="1" applyBorder="1" applyAlignment="1" applyProtection="1">
      <alignment horizontal="center" vertical="center"/>
    </xf>
    <xf numFmtId="4" fontId="4" fillId="0" borderId="27" xfId="0" applyNumberFormat="1" applyFont="1" applyBorder="1" applyAlignment="1" applyProtection="1">
      <alignment horizontal="right" vertical="center"/>
    </xf>
    <xf numFmtId="4" fontId="4" fillId="0" borderId="28" xfId="0" applyNumberFormat="1" applyFont="1" applyBorder="1" applyAlignment="1" applyProtection="1">
      <alignment horizontal="right" vertical="center"/>
    </xf>
    <xf numFmtId="0" fontId="2" fillId="0" borderId="23" xfId="0" applyFont="1" applyBorder="1" applyAlignment="1" applyProtection="1">
      <alignment horizontal="center" vertical="center"/>
    </xf>
    <xf numFmtId="0" fontId="2" fillId="0" borderId="24" xfId="0" applyFont="1" applyBorder="1" applyAlignment="1" applyProtection="1">
      <alignment horizontal="center" vertical="center"/>
    </xf>
    <xf numFmtId="49" fontId="2" fillId="0" borderId="11" xfId="0" applyNumberFormat="1" applyFont="1" applyBorder="1" applyAlignment="1" applyProtection="1">
      <alignment horizontal="center" vertical="center" wrapText="1"/>
    </xf>
    <xf numFmtId="49" fontId="2" fillId="0" borderId="16" xfId="0" applyNumberFormat="1" applyFont="1" applyBorder="1" applyAlignment="1" applyProtection="1">
      <alignment horizontal="center" vertical="center" wrapText="1"/>
    </xf>
    <xf numFmtId="49" fontId="2" fillId="0" borderId="21" xfId="0" applyNumberFormat="1" applyFont="1" applyBorder="1" applyAlignment="1" applyProtection="1">
      <alignment horizontal="center" vertical="center" wrapText="1"/>
    </xf>
    <xf numFmtId="49" fontId="2" fillId="0" borderId="9" xfId="0" applyNumberFormat="1" applyFont="1" applyBorder="1" applyAlignment="1" applyProtection="1">
      <alignment horizontal="center" vertical="center" wrapText="1"/>
    </xf>
    <xf numFmtId="49" fontId="2" fillId="0" borderId="10" xfId="0" applyNumberFormat="1" applyFont="1" applyBorder="1" applyAlignment="1" applyProtection="1">
      <alignment horizontal="center" vertical="center" wrapText="1"/>
    </xf>
    <xf numFmtId="49" fontId="2" fillId="0" borderId="14" xfId="0" applyNumberFormat="1" applyFont="1" applyBorder="1" applyAlignment="1" applyProtection="1">
      <alignment horizontal="center" vertical="center" wrapText="1"/>
    </xf>
    <xf numFmtId="49" fontId="2" fillId="0" borderId="15" xfId="0" applyNumberFormat="1" applyFont="1" applyBorder="1" applyAlignment="1" applyProtection="1">
      <alignment horizontal="center" vertical="center" wrapText="1"/>
    </xf>
    <xf numFmtId="49" fontId="2" fillId="0" borderId="19" xfId="0" applyNumberFormat="1" applyFont="1" applyBorder="1" applyAlignment="1" applyProtection="1">
      <alignment horizontal="center" vertical="center" wrapText="1"/>
    </xf>
    <xf numFmtId="49" fontId="2" fillId="0" borderId="20" xfId="0" applyNumberFormat="1" applyFont="1" applyBorder="1" applyAlignment="1" applyProtection="1">
      <alignment horizontal="center" vertical="center" wrapText="1"/>
    </xf>
    <xf numFmtId="0" fontId="2" fillId="0" borderId="9" xfId="0" applyFont="1" applyBorder="1" applyAlignment="1" applyProtection="1">
      <alignment horizontal="center" vertical="center" wrapText="1"/>
    </xf>
    <xf numFmtId="0" fontId="2" fillId="0" borderId="10" xfId="0" applyFont="1" applyBorder="1" applyAlignment="1" applyProtection="1">
      <alignment horizontal="center" vertical="center" wrapText="1"/>
    </xf>
    <xf numFmtId="0" fontId="2" fillId="0" borderId="14" xfId="0" applyFont="1" applyBorder="1" applyAlignment="1" applyProtection="1">
      <alignment horizontal="center" vertical="center" wrapText="1"/>
    </xf>
    <xf numFmtId="0" fontId="2" fillId="0" borderId="15" xfId="0" applyFont="1" applyBorder="1" applyAlignment="1" applyProtection="1">
      <alignment horizontal="center" vertical="center" wrapText="1"/>
    </xf>
    <xf numFmtId="0" fontId="2" fillId="0" borderId="19" xfId="0" applyFont="1" applyBorder="1" applyAlignment="1" applyProtection="1">
      <alignment horizontal="center" vertical="center" wrapText="1"/>
    </xf>
    <xf numFmtId="0" fontId="2" fillId="0" borderId="20" xfId="0" applyFont="1" applyBorder="1" applyAlignment="1" applyProtection="1">
      <alignment horizontal="center" vertical="center" wrapText="1"/>
    </xf>
    <xf numFmtId="0" fontId="2" fillId="0" borderId="7" xfId="0" applyFont="1" applyBorder="1" applyAlignment="1" applyProtection="1">
      <alignment horizontal="center" vertical="center" wrapText="1"/>
    </xf>
    <xf numFmtId="0" fontId="2" fillId="0" borderId="12" xfId="0" applyFont="1" applyBorder="1" applyAlignment="1" applyProtection="1">
      <alignment horizontal="center" vertical="center" wrapText="1"/>
    </xf>
    <xf numFmtId="0" fontId="2" fillId="0" borderId="17" xfId="0" applyFont="1" applyBorder="1" applyAlignment="1" applyProtection="1">
      <alignment horizontal="center" vertical="center" wrapText="1"/>
    </xf>
    <xf numFmtId="0" fontId="2" fillId="0" borderId="8" xfId="0" applyFont="1" applyBorder="1" applyAlignment="1" applyProtection="1">
      <alignment horizontal="center" vertical="center" wrapText="1"/>
    </xf>
    <xf numFmtId="0" fontId="2" fillId="0" borderId="13" xfId="0" applyFont="1" applyBorder="1" applyAlignment="1" applyProtection="1">
      <alignment horizontal="center" vertical="center" wrapText="1"/>
    </xf>
    <xf numFmtId="0" fontId="2" fillId="0" borderId="18" xfId="0" applyFont="1" applyBorder="1" applyAlignment="1" applyProtection="1">
      <alignment horizontal="center" vertical="center" wrapText="1"/>
    </xf>
    <xf numFmtId="49" fontId="2" fillId="0" borderId="23" xfId="0" applyNumberFormat="1" applyFont="1" applyBorder="1" applyAlignment="1" applyProtection="1">
      <alignment horizontal="center" vertical="center"/>
    </xf>
    <xf numFmtId="49" fontId="2" fillId="0" borderId="24" xfId="0" applyNumberFormat="1" applyFont="1" applyBorder="1" applyAlignment="1" applyProtection="1">
      <alignment horizontal="center" vertical="center"/>
    </xf>
    <xf numFmtId="49" fontId="2" fillId="0" borderId="27" xfId="0" applyNumberFormat="1" applyFont="1" applyBorder="1" applyAlignment="1" applyProtection="1">
      <alignment horizontal="center" vertical="center"/>
    </xf>
    <xf numFmtId="49" fontId="2" fillId="0" borderId="28" xfId="0" applyNumberFormat="1" applyFont="1" applyBorder="1" applyAlignment="1" applyProtection="1">
      <alignment horizontal="center" vertical="center"/>
    </xf>
    <xf numFmtId="49" fontId="2" fillId="0" borderId="29" xfId="0" applyNumberFormat="1" applyFont="1" applyBorder="1" applyAlignment="1" applyProtection="1">
      <alignment horizontal="center" vertical="center"/>
    </xf>
    <xf numFmtId="49" fontId="2" fillId="0" borderId="30" xfId="0" applyNumberFormat="1" applyFont="1" applyBorder="1" applyAlignment="1" applyProtection="1">
      <alignment horizontal="center" vertical="center"/>
    </xf>
    <xf numFmtId="49" fontId="2" fillId="0" borderId="31" xfId="0" applyNumberFormat="1" applyFont="1" applyBorder="1" applyAlignment="1" applyProtection="1">
      <alignment horizontal="center" vertical="center"/>
    </xf>
    <xf numFmtId="49" fontId="2" fillId="0" borderId="32" xfId="0" applyNumberFormat="1" applyFont="1" applyBorder="1" applyAlignment="1" applyProtection="1">
      <alignment horizontal="center" vertical="center" wrapText="1"/>
    </xf>
    <xf numFmtId="49" fontId="2" fillId="0" borderId="13" xfId="0" applyNumberFormat="1" applyFont="1" applyBorder="1" applyAlignment="1" applyProtection="1">
      <alignment horizontal="center" vertical="center" wrapText="1"/>
    </xf>
    <xf numFmtId="49" fontId="2" fillId="0" borderId="33" xfId="0" applyNumberFormat="1" applyFont="1" applyBorder="1" applyAlignment="1" applyProtection="1">
      <alignment horizontal="center" vertical="center" wrapText="1"/>
    </xf>
    <xf numFmtId="0" fontId="2" fillId="0" borderId="7" xfId="0" applyFont="1" applyBorder="1" applyAlignment="1" applyProtection="1">
      <alignment horizontal="center" vertical="center"/>
    </xf>
    <xf numFmtId="0" fontId="2" fillId="0" borderId="12" xfId="0" applyFont="1" applyBorder="1" applyAlignment="1" applyProtection="1">
      <alignment horizontal="center" vertical="center"/>
    </xf>
    <xf numFmtId="0" fontId="2" fillId="0" borderId="17" xfId="0" applyFont="1" applyBorder="1" applyAlignment="1" applyProtection="1">
      <alignment horizontal="center" vertical="center"/>
    </xf>
    <xf numFmtId="49" fontId="2" fillId="0" borderId="8" xfId="0" applyNumberFormat="1" applyFont="1" applyBorder="1" applyAlignment="1" applyProtection="1">
      <alignment horizontal="center" vertical="center" wrapText="1"/>
    </xf>
    <xf numFmtId="49" fontId="2" fillId="0" borderId="18" xfId="0" applyNumberFormat="1" applyFont="1" applyBorder="1" applyAlignment="1" applyProtection="1">
      <alignment horizontal="center" vertical="center" wrapText="1"/>
    </xf>
    <xf numFmtId="49" fontId="2" fillId="0" borderId="0" xfId="0" applyNumberFormat="1" applyFont="1" applyBorder="1" applyAlignment="1" applyProtection="1">
      <alignment horizontal="right"/>
    </xf>
    <xf numFmtId="49" fontId="2" fillId="0" borderId="29" xfId="0" applyNumberFormat="1" applyFont="1" applyBorder="1" applyAlignment="1" applyProtection="1">
      <alignment horizontal="center" vertical="center" wrapText="1"/>
    </xf>
    <xf numFmtId="49" fontId="2" fillId="0" borderId="30" xfId="0" applyNumberFormat="1" applyFont="1" applyBorder="1" applyAlignment="1" applyProtection="1">
      <alignment horizontal="center" vertical="center" wrapText="1"/>
    </xf>
    <xf numFmtId="49" fontId="2" fillId="0" borderId="31" xfId="0" applyNumberFormat="1" applyFont="1" applyBorder="1" applyAlignment="1" applyProtection="1">
      <alignment horizontal="center" vertical="center"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I278"/>
  <sheetViews>
    <sheetView showGridLines="0" tabSelected="1" topLeftCell="A161" zoomScaleNormal="100" workbookViewId="0">
      <selection activeCell="E164" sqref="E164:F164"/>
    </sheetView>
  </sheetViews>
  <sheetFormatPr defaultRowHeight="12.75" customHeight="1"/>
  <cols>
    <col min="1" max="1" width="45.7109375" customWidth="1"/>
    <col min="2" max="2" width="6.140625" customWidth="1"/>
    <col min="3" max="3" width="1.7109375" customWidth="1"/>
    <col min="4" max="4" width="36.28515625" customWidth="1"/>
    <col min="5" max="5" width="13.42578125" customWidth="1"/>
    <col min="6" max="6" width="12.7109375" customWidth="1"/>
    <col min="7" max="7" width="23.5703125" customWidth="1"/>
    <col min="8" max="8" width="9.42578125" customWidth="1"/>
    <col min="9" max="9" width="8.85546875" hidden="1" customWidth="1"/>
  </cols>
  <sheetData>
    <row r="1" spans="1:7" ht="16.899999999999999" customHeight="1">
      <c r="A1" s="54" t="s">
        <v>0</v>
      </c>
      <c r="B1" s="54"/>
      <c r="C1" s="54"/>
      <c r="D1" s="54"/>
      <c r="E1" s="54"/>
      <c r="F1" s="2"/>
      <c r="G1" s="2"/>
    </row>
    <row r="2" spans="1:7" ht="16.899999999999999" customHeight="1">
      <c r="A2" s="54" t="s">
        <v>1</v>
      </c>
      <c r="B2" s="54"/>
      <c r="C2" s="54"/>
      <c r="D2" s="54"/>
      <c r="E2" s="54"/>
      <c r="F2" s="3"/>
      <c r="G2" s="4" t="s">
        <v>2</v>
      </c>
    </row>
    <row r="3" spans="1:7">
      <c r="A3" s="5"/>
      <c r="B3" s="5"/>
      <c r="C3" s="5"/>
      <c r="D3" s="5"/>
      <c r="E3" s="5"/>
      <c r="F3" s="6" t="s">
        <v>3</v>
      </c>
      <c r="G3" s="7" t="s">
        <v>4</v>
      </c>
    </row>
    <row r="4" spans="1:7">
      <c r="A4" s="55" t="s">
        <v>6</v>
      </c>
      <c r="B4" s="55"/>
      <c r="C4" s="55"/>
      <c r="D4" s="55"/>
      <c r="E4" s="55"/>
      <c r="F4" s="9" t="s">
        <v>5</v>
      </c>
      <c r="G4" s="10" t="s">
        <v>7</v>
      </c>
    </row>
    <row r="5" spans="1:7">
      <c r="A5" s="11"/>
      <c r="B5" s="11"/>
      <c r="C5" s="11"/>
      <c r="D5" s="11"/>
      <c r="E5" s="11"/>
      <c r="F5" s="9" t="s">
        <v>8</v>
      </c>
      <c r="G5" s="12" t="s">
        <v>19</v>
      </c>
    </row>
    <row r="6" spans="1:7">
      <c r="A6" s="9" t="s">
        <v>9</v>
      </c>
      <c r="B6" s="56" t="s">
        <v>16</v>
      </c>
      <c r="C6" s="56"/>
      <c r="D6" s="56"/>
      <c r="E6" s="56"/>
      <c r="F6" s="9" t="s">
        <v>10</v>
      </c>
      <c r="G6" s="12" t="s">
        <v>20</v>
      </c>
    </row>
    <row r="7" spans="1:7">
      <c r="A7" s="9" t="s">
        <v>11</v>
      </c>
      <c r="B7" s="56" t="s">
        <v>17</v>
      </c>
      <c r="C7" s="56"/>
      <c r="D7" s="56"/>
      <c r="E7" s="56"/>
      <c r="F7" s="13" t="s">
        <v>12</v>
      </c>
      <c r="G7" s="14" t="s">
        <v>21</v>
      </c>
    </row>
    <row r="8" spans="1:7">
      <c r="A8" s="9" t="s">
        <v>13</v>
      </c>
      <c r="B8" s="9"/>
      <c r="C8" s="9"/>
      <c r="D8" s="9"/>
      <c r="E8" s="6"/>
      <c r="F8" s="9"/>
      <c r="G8" s="15"/>
    </row>
    <row r="9" spans="1:7">
      <c r="A9" s="57" t="s">
        <v>18</v>
      </c>
      <c r="B9" s="57"/>
      <c r="C9" s="57"/>
      <c r="D9" s="57"/>
      <c r="E9" s="57"/>
      <c r="F9" s="9" t="s">
        <v>14</v>
      </c>
      <c r="G9" s="16" t="s">
        <v>15</v>
      </c>
    </row>
    <row r="10" spans="1:7" ht="20.25" customHeight="1">
      <c r="A10" s="54" t="s">
        <v>22</v>
      </c>
      <c r="B10" s="54"/>
      <c r="C10" s="54"/>
      <c r="D10" s="54"/>
      <c r="E10" s="54"/>
      <c r="F10" s="1"/>
      <c r="G10" s="17"/>
    </row>
    <row r="11" spans="1:7" ht="4.1500000000000004" customHeight="1">
      <c r="A11" s="79" t="s">
        <v>23</v>
      </c>
      <c r="B11" s="82" t="s">
        <v>24</v>
      </c>
      <c r="C11" s="73" t="s">
        <v>25</v>
      </c>
      <c r="D11" s="74"/>
      <c r="E11" s="67" t="s">
        <v>26</v>
      </c>
      <c r="F11" s="68"/>
      <c r="G11" s="64" t="s">
        <v>27</v>
      </c>
    </row>
    <row r="12" spans="1:7" ht="3.6" customHeight="1">
      <c r="A12" s="80"/>
      <c r="B12" s="83"/>
      <c r="C12" s="75"/>
      <c r="D12" s="76"/>
      <c r="E12" s="69"/>
      <c r="F12" s="70"/>
      <c r="G12" s="65"/>
    </row>
    <row r="13" spans="1:7" ht="3" customHeight="1">
      <c r="A13" s="80"/>
      <c r="B13" s="83"/>
      <c r="C13" s="75"/>
      <c r="D13" s="76"/>
      <c r="E13" s="69"/>
      <c r="F13" s="70"/>
      <c r="G13" s="65"/>
    </row>
    <row r="14" spans="1:7" ht="3" customHeight="1">
      <c r="A14" s="80"/>
      <c r="B14" s="83"/>
      <c r="C14" s="75"/>
      <c r="D14" s="76"/>
      <c r="E14" s="69"/>
      <c r="F14" s="70"/>
      <c r="G14" s="65"/>
    </row>
    <row r="15" spans="1:7" ht="3" customHeight="1">
      <c r="A15" s="80"/>
      <c r="B15" s="83"/>
      <c r="C15" s="75"/>
      <c r="D15" s="76"/>
      <c r="E15" s="69"/>
      <c r="F15" s="70"/>
      <c r="G15" s="65"/>
    </row>
    <row r="16" spans="1:7" ht="3" customHeight="1">
      <c r="A16" s="80"/>
      <c r="B16" s="83"/>
      <c r="C16" s="75"/>
      <c r="D16" s="76"/>
      <c r="E16" s="69"/>
      <c r="F16" s="70"/>
      <c r="G16" s="65"/>
    </row>
    <row r="17" spans="1:7" ht="8.4499999999999993" customHeight="1">
      <c r="A17" s="81"/>
      <c r="B17" s="84"/>
      <c r="C17" s="77"/>
      <c r="D17" s="78"/>
      <c r="E17" s="71"/>
      <c r="F17" s="72"/>
      <c r="G17" s="66"/>
    </row>
    <row r="18" spans="1:7" ht="14.25" customHeight="1">
      <c r="A18" s="20">
        <v>1</v>
      </c>
      <c r="B18" s="21">
        <v>2</v>
      </c>
      <c r="C18" s="62">
        <v>3</v>
      </c>
      <c r="D18" s="63"/>
      <c r="E18" s="85" t="s">
        <v>28</v>
      </c>
      <c r="F18" s="86"/>
      <c r="G18" s="24" t="s">
        <v>29</v>
      </c>
    </row>
    <row r="19" spans="1:7">
      <c r="A19" s="25" t="s">
        <v>30</v>
      </c>
      <c r="B19" s="26" t="s">
        <v>31</v>
      </c>
      <c r="C19" s="58" t="s">
        <v>33</v>
      </c>
      <c r="D19" s="59"/>
      <c r="E19" s="60">
        <v>1139429317.22</v>
      </c>
      <c r="F19" s="61"/>
      <c r="G19" s="28">
        <v>1114118514.3299999</v>
      </c>
    </row>
    <row r="20" spans="1:7">
      <c r="A20" s="29" t="s">
        <v>34</v>
      </c>
      <c r="B20" s="30"/>
      <c r="C20" s="52"/>
      <c r="D20" s="52"/>
      <c r="E20" s="53"/>
      <c r="F20" s="53"/>
      <c r="G20" s="31"/>
    </row>
    <row r="21" spans="1:7">
      <c r="A21" s="29" t="s">
        <v>36</v>
      </c>
      <c r="B21" s="30" t="s">
        <v>31</v>
      </c>
      <c r="C21" s="52" t="s">
        <v>37</v>
      </c>
      <c r="D21" s="52"/>
      <c r="E21" s="53">
        <v>99148900</v>
      </c>
      <c r="F21" s="53"/>
      <c r="G21" s="31">
        <v>98604980.900000006</v>
      </c>
    </row>
    <row r="22" spans="1:7">
      <c r="A22" s="29" t="s">
        <v>38</v>
      </c>
      <c r="B22" s="30" t="s">
        <v>31</v>
      </c>
      <c r="C22" s="52" t="s">
        <v>39</v>
      </c>
      <c r="D22" s="52"/>
      <c r="E22" s="53">
        <v>46050000</v>
      </c>
      <c r="F22" s="53"/>
      <c r="G22" s="31">
        <v>45754333.350000001</v>
      </c>
    </row>
    <row r="23" spans="1:7">
      <c r="A23" s="29" t="s">
        <v>40</v>
      </c>
      <c r="B23" s="30" t="s">
        <v>31</v>
      </c>
      <c r="C23" s="52" t="s">
        <v>41</v>
      </c>
      <c r="D23" s="52"/>
      <c r="E23" s="53">
        <v>50000</v>
      </c>
      <c r="F23" s="53"/>
      <c r="G23" s="31">
        <v>49461.96</v>
      </c>
    </row>
    <row r="24" spans="1:7" ht="36.950000000000003" customHeight="1">
      <c r="A24" s="29" t="s">
        <v>42</v>
      </c>
      <c r="B24" s="30" t="s">
        <v>31</v>
      </c>
      <c r="C24" s="52" t="s">
        <v>43</v>
      </c>
      <c r="D24" s="52"/>
      <c r="E24" s="53">
        <v>50000</v>
      </c>
      <c r="F24" s="53"/>
      <c r="G24" s="31">
        <v>49461.96</v>
      </c>
    </row>
    <row r="25" spans="1:7" ht="49.15" customHeight="1">
      <c r="A25" s="29" t="s">
        <v>44</v>
      </c>
      <c r="B25" s="30" t="s">
        <v>31</v>
      </c>
      <c r="C25" s="52" t="s">
        <v>45</v>
      </c>
      <c r="D25" s="52"/>
      <c r="E25" s="53">
        <v>50000</v>
      </c>
      <c r="F25" s="53"/>
      <c r="G25" s="31">
        <v>49461.96</v>
      </c>
    </row>
    <row r="26" spans="1:7" ht="73.7" customHeight="1">
      <c r="A26" s="29" t="s">
        <v>46</v>
      </c>
      <c r="B26" s="30" t="s">
        <v>31</v>
      </c>
      <c r="C26" s="52" t="s">
        <v>47</v>
      </c>
      <c r="D26" s="52"/>
      <c r="E26" s="53" t="s">
        <v>48</v>
      </c>
      <c r="F26" s="53"/>
      <c r="G26" s="31">
        <v>49123.34</v>
      </c>
    </row>
    <row r="27" spans="1:7" ht="49.15" customHeight="1">
      <c r="A27" s="29" t="s">
        <v>49</v>
      </c>
      <c r="B27" s="30" t="s">
        <v>31</v>
      </c>
      <c r="C27" s="52" t="s">
        <v>50</v>
      </c>
      <c r="D27" s="52"/>
      <c r="E27" s="53" t="s">
        <v>48</v>
      </c>
      <c r="F27" s="53"/>
      <c r="G27" s="31">
        <v>4.25</v>
      </c>
    </row>
    <row r="28" spans="1:7" ht="73.7" customHeight="1">
      <c r="A28" s="29" t="s">
        <v>51</v>
      </c>
      <c r="B28" s="30" t="s">
        <v>31</v>
      </c>
      <c r="C28" s="52" t="s">
        <v>52</v>
      </c>
      <c r="D28" s="52"/>
      <c r="E28" s="53" t="s">
        <v>48</v>
      </c>
      <c r="F28" s="53"/>
      <c r="G28" s="31">
        <v>334.37</v>
      </c>
    </row>
    <row r="29" spans="1:7">
      <c r="A29" s="29" t="s">
        <v>53</v>
      </c>
      <c r="B29" s="30" t="s">
        <v>31</v>
      </c>
      <c r="C29" s="52" t="s">
        <v>54</v>
      </c>
      <c r="D29" s="52"/>
      <c r="E29" s="53">
        <v>46000000</v>
      </c>
      <c r="F29" s="53"/>
      <c r="G29" s="31">
        <v>45704871.390000001</v>
      </c>
    </row>
    <row r="30" spans="1:7" ht="73.7" customHeight="1">
      <c r="A30" s="32" t="s">
        <v>55</v>
      </c>
      <c r="B30" s="30" t="s">
        <v>31</v>
      </c>
      <c r="C30" s="52" t="s">
        <v>56</v>
      </c>
      <c r="D30" s="52"/>
      <c r="E30" s="53">
        <v>45640000</v>
      </c>
      <c r="F30" s="53"/>
      <c r="G30" s="31">
        <v>45387635.109999999</v>
      </c>
    </row>
    <row r="31" spans="1:7" ht="110.65" customHeight="1">
      <c r="A31" s="32" t="s">
        <v>57</v>
      </c>
      <c r="B31" s="30" t="s">
        <v>31</v>
      </c>
      <c r="C31" s="52" t="s">
        <v>58</v>
      </c>
      <c r="D31" s="52"/>
      <c r="E31" s="53" t="s">
        <v>48</v>
      </c>
      <c r="F31" s="53"/>
      <c r="G31" s="31">
        <v>45364080.439999998</v>
      </c>
    </row>
    <row r="32" spans="1:7" ht="86.1" customHeight="1">
      <c r="A32" s="32" t="s">
        <v>59</v>
      </c>
      <c r="B32" s="30" t="s">
        <v>31</v>
      </c>
      <c r="C32" s="52" t="s">
        <v>60</v>
      </c>
      <c r="D32" s="52"/>
      <c r="E32" s="53" t="s">
        <v>48</v>
      </c>
      <c r="F32" s="53"/>
      <c r="G32" s="31">
        <v>25610.03</v>
      </c>
    </row>
    <row r="33" spans="1:7" ht="110.65" customHeight="1">
      <c r="A33" s="32" t="s">
        <v>61</v>
      </c>
      <c r="B33" s="30" t="s">
        <v>31</v>
      </c>
      <c r="C33" s="52" t="s">
        <v>62</v>
      </c>
      <c r="D33" s="52"/>
      <c r="E33" s="53" t="s">
        <v>48</v>
      </c>
      <c r="F33" s="53"/>
      <c r="G33" s="31">
        <v>-2055.36</v>
      </c>
    </row>
    <row r="34" spans="1:7" ht="110.65" customHeight="1">
      <c r="A34" s="32" t="s">
        <v>63</v>
      </c>
      <c r="B34" s="30" t="s">
        <v>31</v>
      </c>
      <c r="C34" s="52" t="s">
        <v>64</v>
      </c>
      <c r="D34" s="52"/>
      <c r="E34" s="53">
        <v>150000</v>
      </c>
      <c r="F34" s="53"/>
      <c r="G34" s="31">
        <v>25473.19</v>
      </c>
    </row>
    <row r="35" spans="1:7" ht="135.19999999999999" customHeight="1">
      <c r="A35" s="32" t="s">
        <v>65</v>
      </c>
      <c r="B35" s="30" t="s">
        <v>31</v>
      </c>
      <c r="C35" s="52" t="s">
        <v>66</v>
      </c>
      <c r="D35" s="52"/>
      <c r="E35" s="53" t="s">
        <v>48</v>
      </c>
      <c r="F35" s="53"/>
      <c r="G35" s="31">
        <v>23170.75</v>
      </c>
    </row>
    <row r="36" spans="1:7" ht="123" customHeight="1">
      <c r="A36" s="32" t="s">
        <v>67</v>
      </c>
      <c r="B36" s="30" t="s">
        <v>31</v>
      </c>
      <c r="C36" s="52" t="s">
        <v>68</v>
      </c>
      <c r="D36" s="52"/>
      <c r="E36" s="53" t="s">
        <v>48</v>
      </c>
      <c r="F36" s="53"/>
      <c r="G36" s="31">
        <v>1259.29</v>
      </c>
    </row>
    <row r="37" spans="1:7" ht="135.19999999999999" customHeight="1">
      <c r="A37" s="32" t="s">
        <v>69</v>
      </c>
      <c r="B37" s="30" t="s">
        <v>31</v>
      </c>
      <c r="C37" s="52" t="s">
        <v>70</v>
      </c>
      <c r="D37" s="52"/>
      <c r="E37" s="53" t="s">
        <v>48</v>
      </c>
      <c r="F37" s="53"/>
      <c r="G37" s="31">
        <v>1043.1500000000001</v>
      </c>
    </row>
    <row r="38" spans="1:7" ht="49.15" customHeight="1">
      <c r="A38" s="29" t="s">
        <v>71</v>
      </c>
      <c r="B38" s="30" t="s">
        <v>31</v>
      </c>
      <c r="C38" s="52" t="s">
        <v>72</v>
      </c>
      <c r="D38" s="52"/>
      <c r="E38" s="53">
        <v>110000</v>
      </c>
      <c r="F38" s="53"/>
      <c r="G38" s="31">
        <v>251472.79</v>
      </c>
    </row>
    <row r="39" spans="1:7" ht="73.7" customHeight="1">
      <c r="A39" s="29" t="s">
        <v>73</v>
      </c>
      <c r="B39" s="30" t="s">
        <v>31</v>
      </c>
      <c r="C39" s="52" t="s">
        <v>74</v>
      </c>
      <c r="D39" s="52"/>
      <c r="E39" s="53" t="s">
        <v>48</v>
      </c>
      <c r="F39" s="53"/>
      <c r="G39" s="31">
        <v>246264.12</v>
      </c>
    </row>
    <row r="40" spans="1:7" ht="49.15" customHeight="1">
      <c r="A40" s="29" t="s">
        <v>75</v>
      </c>
      <c r="B40" s="30" t="s">
        <v>31</v>
      </c>
      <c r="C40" s="52" t="s">
        <v>76</v>
      </c>
      <c r="D40" s="52"/>
      <c r="E40" s="53" t="s">
        <v>48</v>
      </c>
      <c r="F40" s="53"/>
      <c r="G40" s="31">
        <v>3127.05</v>
      </c>
    </row>
    <row r="41" spans="1:7" ht="73.7" customHeight="1">
      <c r="A41" s="29" t="s">
        <v>77</v>
      </c>
      <c r="B41" s="30" t="s">
        <v>31</v>
      </c>
      <c r="C41" s="52" t="s">
        <v>78</v>
      </c>
      <c r="D41" s="52"/>
      <c r="E41" s="53" t="s">
        <v>48</v>
      </c>
      <c r="F41" s="53"/>
      <c r="G41" s="31">
        <v>2081.62</v>
      </c>
    </row>
    <row r="42" spans="1:7" ht="86.1" customHeight="1">
      <c r="A42" s="32" t="s">
        <v>79</v>
      </c>
      <c r="B42" s="30" t="s">
        <v>31</v>
      </c>
      <c r="C42" s="52" t="s">
        <v>80</v>
      </c>
      <c r="D42" s="52"/>
      <c r="E42" s="53">
        <v>100000</v>
      </c>
      <c r="F42" s="53"/>
      <c r="G42" s="31">
        <v>40290.300000000003</v>
      </c>
    </row>
    <row r="43" spans="1:7" ht="123" customHeight="1">
      <c r="A43" s="32" t="s">
        <v>81</v>
      </c>
      <c r="B43" s="30" t="s">
        <v>31</v>
      </c>
      <c r="C43" s="52" t="s">
        <v>82</v>
      </c>
      <c r="D43" s="52"/>
      <c r="E43" s="53" t="s">
        <v>48</v>
      </c>
      <c r="F43" s="53"/>
      <c r="G43" s="31">
        <v>40290.300000000003</v>
      </c>
    </row>
    <row r="44" spans="1:7" ht="36.950000000000003" customHeight="1">
      <c r="A44" s="29" t="s">
        <v>83</v>
      </c>
      <c r="B44" s="30" t="s">
        <v>31</v>
      </c>
      <c r="C44" s="52" t="s">
        <v>84</v>
      </c>
      <c r="D44" s="52"/>
      <c r="E44" s="53">
        <v>315300</v>
      </c>
      <c r="F44" s="53"/>
      <c r="G44" s="31">
        <v>281665.58</v>
      </c>
    </row>
    <row r="45" spans="1:7" ht="36.950000000000003" customHeight="1">
      <c r="A45" s="29" t="s">
        <v>85</v>
      </c>
      <c r="B45" s="30" t="s">
        <v>31</v>
      </c>
      <c r="C45" s="52" t="s">
        <v>86</v>
      </c>
      <c r="D45" s="52"/>
      <c r="E45" s="53">
        <v>315300</v>
      </c>
      <c r="F45" s="53"/>
      <c r="G45" s="31">
        <v>281665.58</v>
      </c>
    </row>
    <row r="46" spans="1:7" ht="73.7" customHeight="1">
      <c r="A46" s="29" t="s">
        <v>87</v>
      </c>
      <c r="B46" s="30" t="s">
        <v>31</v>
      </c>
      <c r="C46" s="52" t="s">
        <v>88</v>
      </c>
      <c r="D46" s="52"/>
      <c r="E46" s="53">
        <v>144500</v>
      </c>
      <c r="F46" s="53"/>
      <c r="G46" s="31">
        <v>129914.8</v>
      </c>
    </row>
    <row r="47" spans="1:7" ht="110.65" customHeight="1">
      <c r="A47" s="32" t="s">
        <v>89</v>
      </c>
      <c r="B47" s="30" t="s">
        <v>31</v>
      </c>
      <c r="C47" s="52" t="s">
        <v>90</v>
      </c>
      <c r="D47" s="52"/>
      <c r="E47" s="53">
        <v>144500</v>
      </c>
      <c r="F47" s="53"/>
      <c r="G47" s="31">
        <v>129914.8</v>
      </c>
    </row>
    <row r="48" spans="1:7" ht="86.1" customHeight="1">
      <c r="A48" s="32" t="s">
        <v>91</v>
      </c>
      <c r="B48" s="30" t="s">
        <v>31</v>
      </c>
      <c r="C48" s="52" t="s">
        <v>92</v>
      </c>
      <c r="D48" s="52"/>
      <c r="E48" s="53">
        <v>700</v>
      </c>
      <c r="F48" s="53"/>
      <c r="G48" s="31">
        <v>929.23</v>
      </c>
    </row>
    <row r="49" spans="1:7" ht="86.1" customHeight="1">
      <c r="A49" s="32" t="s">
        <v>93</v>
      </c>
      <c r="B49" s="30" t="s">
        <v>31</v>
      </c>
      <c r="C49" s="52" t="s">
        <v>94</v>
      </c>
      <c r="D49" s="52"/>
      <c r="E49" s="53">
        <v>700</v>
      </c>
      <c r="F49" s="53"/>
      <c r="G49" s="31">
        <v>929.23</v>
      </c>
    </row>
    <row r="50" spans="1:7" ht="73.7" customHeight="1">
      <c r="A50" s="29" t="s">
        <v>95</v>
      </c>
      <c r="B50" s="30" t="s">
        <v>31</v>
      </c>
      <c r="C50" s="52" t="s">
        <v>96</v>
      </c>
      <c r="D50" s="52"/>
      <c r="E50" s="53">
        <v>188800</v>
      </c>
      <c r="F50" s="53"/>
      <c r="G50" s="31">
        <v>174771.92</v>
      </c>
    </row>
    <row r="51" spans="1:7" ht="110.65" customHeight="1">
      <c r="A51" s="32" t="s">
        <v>97</v>
      </c>
      <c r="B51" s="30" t="s">
        <v>31</v>
      </c>
      <c r="C51" s="52" t="s">
        <v>98</v>
      </c>
      <c r="D51" s="52"/>
      <c r="E51" s="53">
        <v>188800</v>
      </c>
      <c r="F51" s="53"/>
      <c r="G51" s="31">
        <v>174771.92</v>
      </c>
    </row>
    <row r="52" spans="1:7" ht="73.7" customHeight="1">
      <c r="A52" s="29" t="s">
        <v>99</v>
      </c>
      <c r="B52" s="30" t="s">
        <v>31</v>
      </c>
      <c r="C52" s="52" t="s">
        <v>100</v>
      </c>
      <c r="D52" s="52"/>
      <c r="E52" s="53">
        <v>-18700</v>
      </c>
      <c r="F52" s="53"/>
      <c r="G52" s="31">
        <v>-23950.37</v>
      </c>
    </row>
    <row r="53" spans="1:7" ht="110.65" customHeight="1">
      <c r="A53" s="32" t="s">
        <v>101</v>
      </c>
      <c r="B53" s="30" t="s">
        <v>31</v>
      </c>
      <c r="C53" s="52" t="s">
        <v>102</v>
      </c>
      <c r="D53" s="52"/>
      <c r="E53" s="53">
        <v>-18700</v>
      </c>
      <c r="F53" s="53"/>
      <c r="G53" s="31">
        <v>-23950.37</v>
      </c>
    </row>
    <row r="54" spans="1:7">
      <c r="A54" s="29" t="s">
        <v>103</v>
      </c>
      <c r="B54" s="30" t="s">
        <v>31</v>
      </c>
      <c r="C54" s="52" t="s">
        <v>104</v>
      </c>
      <c r="D54" s="52"/>
      <c r="E54" s="53">
        <v>24328300</v>
      </c>
      <c r="F54" s="53"/>
      <c r="G54" s="31">
        <v>25039254.600000001</v>
      </c>
    </row>
    <row r="55" spans="1:7" ht="24.6" customHeight="1">
      <c r="A55" s="29" t="s">
        <v>105</v>
      </c>
      <c r="B55" s="30" t="s">
        <v>31</v>
      </c>
      <c r="C55" s="52" t="s">
        <v>106</v>
      </c>
      <c r="D55" s="52"/>
      <c r="E55" s="53">
        <v>15247300</v>
      </c>
      <c r="F55" s="53"/>
      <c r="G55" s="31">
        <v>15965707.59</v>
      </c>
    </row>
    <row r="56" spans="1:7" ht="36.950000000000003" customHeight="1">
      <c r="A56" s="29" t="s">
        <v>107</v>
      </c>
      <c r="B56" s="30" t="s">
        <v>31</v>
      </c>
      <c r="C56" s="52" t="s">
        <v>108</v>
      </c>
      <c r="D56" s="52"/>
      <c r="E56" s="53">
        <v>11605700</v>
      </c>
      <c r="F56" s="53"/>
      <c r="G56" s="31">
        <v>13523870.34</v>
      </c>
    </row>
    <row r="57" spans="1:7" ht="36.950000000000003" customHeight="1">
      <c r="A57" s="29" t="s">
        <v>107</v>
      </c>
      <c r="B57" s="30" t="s">
        <v>31</v>
      </c>
      <c r="C57" s="52" t="s">
        <v>109</v>
      </c>
      <c r="D57" s="52"/>
      <c r="E57" s="53">
        <v>11605700</v>
      </c>
      <c r="F57" s="53"/>
      <c r="G57" s="31">
        <v>13523715.109999999</v>
      </c>
    </row>
    <row r="58" spans="1:7" ht="61.5" customHeight="1">
      <c r="A58" s="29" t="s">
        <v>110</v>
      </c>
      <c r="B58" s="30" t="s">
        <v>31</v>
      </c>
      <c r="C58" s="52" t="s">
        <v>111</v>
      </c>
      <c r="D58" s="52"/>
      <c r="E58" s="53" t="s">
        <v>48</v>
      </c>
      <c r="F58" s="53"/>
      <c r="G58" s="31">
        <v>13224978.57</v>
      </c>
    </row>
    <row r="59" spans="1:7" ht="36.950000000000003" customHeight="1">
      <c r="A59" s="29" t="s">
        <v>112</v>
      </c>
      <c r="B59" s="30" t="s">
        <v>31</v>
      </c>
      <c r="C59" s="52" t="s">
        <v>113</v>
      </c>
      <c r="D59" s="52"/>
      <c r="E59" s="53" t="s">
        <v>48</v>
      </c>
      <c r="F59" s="53"/>
      <c r="G59" s="31">
        <v>294436.53000000003</v>
      </c>
    </row>
    <row r="60" spans="1:7" ht="61.5" customHeight="1">
      <c r="A60" s="29" t="s">
        <v>114</v>
      </c>
      <c r="B60" s="30" t="s">
        <v>31</v>
      </c>
      <c r="C60" s="52" t="s">
        <v>115</v>
      </c>
      <c r="D60" s="52"/>
      <c r="E60" s="53" t="s">
        <v>48</v>
      </c>
      <c r="F60" s="53"/>
      <c r="G60" s="31">
        <v>4300.01</v>
      </c>
    </row>
    <row r="61" spans="1:7" ht="49.15" customHeight="1">
      <c r="A61" s="29" t="s">
        <v>116</v>
      </c>
      <c r="B61" s="30" t="s">
        <v>31</v>
      </c>
      <c r="C61" s="52" t="s">
        <v>117</v>
      </c>
      <c r="D61" s="52"/>
      <c r="E61" s="53" t="s">
        <v>48</v>
      </c>
      <c r="F61" s="53"/>
      <c r="G61" s="31">
        <v>155.22999999999999</v>
      </c>
    </row>
    <row r="62" spans="1:7" ht="61.5" customHeight="1">
      <c r="A62" s="29" t="s">
        <v>118</v>
      </c>
      <c r="B62" s="30" t="s">
        <v>31</v>
      </c>
      <c r="C62" s="52" t="s">
        <v>119</v>
      </c>
      <c r="D62" s="52"/>
      <c r="E62" s="53" t="s">
        <v>48</v>
      </c>
      <c r="F62" s="53"/>
      <c r="G62" s="31">
        <v>155.22999999999999</v>
      </c>
    </row>
    <row r="63" spans="1:7" ht="36.950000000000003" customHeight="1">
      <c r="A63" s="29" t="s">
        <v>120</v>
      </c>
      <c r="B63" s="30" t="s">
        <v>31</v>
      </c>
      <c r="C63" s="52" t="s">
        <v>121</v>
      </c>
      <c r="D63" s="52"/>
      <c r="E63" s="53">
        <v>3641600</v>
      </c>
      <c r="F63" s="53"/>
      <c r="G63" s="31">
        <v>2442087.2400000002</v>
      </c>
    </row>
    <row r="64" spans="1:7" ht="61.5" customHeight="1">
      <c r="A64" s="29" t="s">
        <v>122</v>
      </c>
      <c r="B64" s="30" t="s">
        <v>31</v>
      </c>
      <c r="C64" s="52" t="s">
        <v>123</v>
      </c>
      <c r="D64" s="52"/>
      <c r="E64" s="53">
        <v>3641600</v>
      </c>
      <c r="F64" s="53"/>
      <c r="G64" s="31">
        <v>2442087.2400000002</v>
      </c>
    </row>
    <row r="65" spans="1:7" ht="98.45" customHeight="1">
      <c r="A65" s="32" t="s">
        <v>124</v>
      </c>
      <c r="B65" s="30" t="s">
        <v>31</v>
      </c>
      <c r="C65" s="52" t="s">
        <v>125</v>
      </c>
      <c r="D65" s="52"/>
      <c r="E65" s="53" t="s">
        <v>48</v>
      </c>
      <c r="F65" s="53"/>
      <c r="G65" s="31">
        <v>2423393.2599999998</v>
      </c>
    </row>
    <row r="66" spans="1:7" ht="73.7" customHeight="1">
      <c r="A66" s="29" t="s">
        <v>126</v>
      </c>
      <c r="B66" s="30" t="s">
        <v>31</v>
      </c>
      <c r="C66" s="52" t="s">
        <v>127</v>
      </c>
      <c r="D66" s="52"/>
      <c r="E66" s="53" t="s">
        <v>48</v>
      </c>
      <c r="F66" s="53"/>
      <c r="G66" s="31">
        <v>18693.98</v>
      </c>
    </row>
    <row r="67" spans="1:7" ht="36.950000000000003" customHeight="1">
      <c r="A67" s="29" t="s">
        <v>128</v>
      </c>
      <c r="B67" s="30" t="s">
        <v>31</v>
      </c>
      <c r="C67" s="52" t="s">
        <v>129</v>
      </c>
      <c r="D67" s="52"/>
      <c r="E67" s="53" t="s">
        <v>48</v>
      </c>
      <c r="F67" s="53"/>
      <c r="G67" s="31">
        <v>-249.99</v>
      </c>
    </row>
    <row r="68" spans="1:7" ht="73.7" customHeight="1">
      <c r="A68" s="29" t="s">
        <v>130</v>
      </c>
      <c r="B68" s="30" t="s">
        <v>31</v>
      </c>
      <c r="C68" s="52" t="s">
        <v>131</v>
      </c>
      <c r="D68" s="52"/>
      <c r="E68" s="53" t="s">
        <v>48</v>
      </c>
      <c r="F68" s="53"/>
      <c r="G68" s="31">
        <v>-249.99</v>
      </c>
    </row>
    <row r="69" spans="1:7" ht="24.6" customHeight="1">
      <c r="A69" s="29" t="s">
        <v>132</v>
      </c>
      <c r="B69" s="30" t="s">
        <v>31</v>
      </c>
      <c r="C69" s="52" t="s">
        <v>133</v>
      </c>
      <c r="D69" s="52"/>
      <c r="E69" s="53">
        <v>5500000</v>
      </c>
      <c r="F69" s="53"/>
      <c r="G69" s="31">
        <v>5456661.8700000001</v>
      </c>
    </row>
    <row r="70" spans="1:7" ht="24.6" customHeight="1">
      <c r="A70" s="29" t="s">
        <v>132</v>
      </c>
      <c r="B70" s="30" t="s">
        <v>31</v>
      </c>
      <c r="C70" s="52" t="s">
        <v>134</v>
      </c>
      <c r="D70" s="52"/>
      <c r="E70" s="53">
        <v>5500000</v>
      </c>
      <c r="F70" s="53"/>
      <c r="G70" s="31">
        <v>5457068.2699999996</v>
      </c>
    </row>
    <row r="71" spans="1:7" ht="49.15" customHeight="1">
      <c r="A71" s="29" t="s">
        <v>135</v>
      </c>
      <c r="B71" s="30" t="s">
        <v>31</v>
      </c>
      <c r="C71" s="52" t="s">
        <v>136</v>
      </c>
      <c r="D71" s="52"/>
      <c r="E71" s="53" t="s">
        <v>48</v>
      </c>
      <c r="F71" s="53"/>
      <c r="G71" s="31">
        <v>5090183.03</v>
      </c>
    </row>
    <row r="72" spans="1:7" ht="36.950000000000003" customHeight="1">
      <c r="A72" s="29" t="s">
        <v>137</v>
      </c>
      <c r="B72" s="30" t="s">
        <v>31</v>
      </c>
      <c r="C72" s="52" t="s">
        <v>138</v>
      </c>
      <c r="D72" s="52"/>
      <c r="E72" s="53" t="s">
        <v>48</v>
      </c>
      <c r="F72" s="53"/>
      <c r="G72" s="31">
        <v>354624.2</v>
      </c>
    </row>
    <row r="73" spans="1:7" ht="49.15" customHeight="1">
      <c r="A73" s="29" t="s">
        <v>139</v>
      </c>
      <c r="B73" s="30" t="s">
        <v>31</v>
      </c>
      <c r="C73" s="52" t="s">
        <v>140</v>
      </c>
      <c r="D73" s="52"/>
      <c r="E73" s="53" t="s">
        <v>48</v>
      </c>
      <c r="F73" s="53"/>
      <c r="G73" s="31">
        <v>12261.04</v>
      </c>
    </row>
    <row r="74" spans="1:7" ht="36.950000000000003" customHeight="1">
      <c r="A74" s="29" t="s">
        <v>141</v>
      </c>
      <c r="B74" s="30" t="s">
        <v>31</v>
      </c>
      <c r="C74" s="52" t="s">
        <v>142</v>
      </c>
      <c r="D74" s="52"/>
      <c r="E74" s="53" t="s">
        <v>48</v>
      </c>
      <c r="F74" s="53"/>
      <c r="G74" s="31">
        <v>-406.4</v>
      </c>
    </row>
    <row r="75" spans="1:7" ht="49.15" customHeight="1">
      <c r="A75" s="29" t="s">
        <v>143</v>
      </c>
      <c r="B75" s="30" t="s">
        <v>31</v>
      </c>
      <c r="C75" s="52" t="s">
        <v>144</v>
      </c>
      <c r="D75" s="52"/>
      <c r="E75" s="53" t="s">
        <v>48</v>
      </c>
      <c r="F75" s="53"/>
      <c r="G75" s="31">
        <v>-330.03</v>
      </c>
    </row>
    <row r="76" spans="1:7" ht="61.5" customHeight="1">
      <c r="A76" s="29" t="s">
        <v>145</v>
      </c>
      <c r="B76" s="30" t="s">
        <v>31</v>
      </c>
      <c r="C76" s="52" t="s">
        <v>146</v>
      </c>
      <c r="D76" s="52"/>
      <c r="E76" s="53" t="s">
        <v>48</v>
      </c>
      <c r="F76" s="53"/>
      <c r="G76" s="31">
        <v>-76.37</v>
      </c>
    </row>
    <row r="77" spans="1:7">
      <c r="A77" s="29" t="s">
        <v>147</v>
      </c>
      <c r="B77" s="30" t="s">
        <v>31</v>
      </c>
      <c r="C77" s="52" t="s">
        <v>148</v>
      </c>
      <c r="D77" s="52"/>
      <c r="E77" s="53">
        <v>3571000</v>
      </c>
      <c r="F77" s="53"/>
      <c r="G77" s="31">
        <v>3607145.14</v>
      </c>
    </row>
    <row r="78" spans="1:7">
      <c r="A78" s="29" t="s">
        <v>147</v>
      </c>
      <c r="B78" s="30" t="s">
        <v>31</v>
      </c>
      <c r="C78" s="52" t="s">
        <v>149</v>
      </c>
      <c r="D78" s="52"/>
      <c r="E78" s="53">
        <v>3571000</v>
      </c>
      <c r="F78" s="53"/>
      <c r="G78" s="31">
        <v>3607145.14</v>
      </c>
    </row>
    <row r="79" spans="1:7" ht="49.15" customHeight="1">
      <c r="A79" s="29" t="s">
        <v>150</v>
      </c>
      <c r="B79" s="30" t="s">
        <v>31</v>
      </c>
      <c r="C79" s="52" t="s">
        <v>151</v>
      </c>
      <c r="D79" s="52"/>
      <c r="E79" s="53" t="s">
        <v>48</v>
      </c>
      <c r="F79" s="53"/>
      <c r="G79" s="31">
        <v>3603658.97</v>
      </c>
    </row>
    <row r="80" spans="1:7" ht="24.6" customHeight="1">
      <c r="A80" s="29" t="s">
        <v>152</v>
      </c>
      <c r="B80" s="30" t="s">
        <v>31</v>
      </c>
      <c r="C80" s="52" t="s">
        <v>153</v>
      </c>
      <c r="D80" s="52"/>
      <c r="E80" s="53" t="s">
        <v>48</v>
      </c>
      <c r="F80" s="53"/>
      <c r="G80" s="31">
        <v>3361.17</v>
      </c>
    </row>
    <row r="81" spans="1:7" ht="49.15" customHeight="1">
      <c r="A81" s="29" t="s">
        <v>154</v>
      </c>
      <c r="B81" s="30" t="s">
        <v>31</v>
      </c>
      <c r="C81" s="52" t="s">
        <v>155</v>
      </c>
      <c r="D81" s="52"/>
      <c r="E81" s="53" t="s">
        <v>48</v>
      </c>
      <c r="F81" s="53"/>
      <c r="G81" s="31">
        <v>125</v>
      </c>
    </row>
    <row r="82" spans="1:7" ht="24.6" customHeight="1">
      <c r="A82" s="29" t="s">
        <v>156</v>
      </c>
      <c r="B82" s="30" t="s">
        <v>31</v>
      </c>
      <c r="C82" s="52" t="s">
        <v>157</v>
      </c>
      <c r="D82" s="52"/>
      <c r="E82" s="53">
        <v>10000</v>
      </c>
      <c r="F82" s="53"/>
      <c r="G82" s="31">
        <v>9740</v>
      </c>
    </row>
    <row r="83" spans="1:7" ht="36.950000000000003" customHeight="1">
      <c r="A83" s="29" t="s">
        <v>158</v>
      </c>
      <c r="B83" s="30" t="s">
        <v>31</v>
      </c>
      <c r="C83" s="52" t="s">
        <v>159</v>
      </c>
      <c r="D83" s="52"/>
      <c r="E83" s="53">
        <v>10000</v>
      </c>
      <c r="F83" s="53"/>
      <c r="G83" s="31">
        <v>9740</v>
      </c>
    </row>
    <row r="84" spans="1:7" ht="73.7" customHeight="1">
      <c r="A84" s="29" t="s">
        <v>160</v>
      </c>
      <c r="B84" s="30" t="s">
        <v>31</v>
      </c>
      <c r="C84" s="52" t="s">
        <v>161</v>
      </c>
      <c r="D84" s="52"/>
      <c r="E84" s="53" t="s">
        <v>48</v>
      </c>
      <c r="F84" s="53"/>
      <c r="G84" s="31">
        <v>9740</v>
      </c>
    </row>
    <row r="85" spans="1:7">
      <c r="A85" s="29" t="s">
        <v>162</v>
      </c>
      <c r="B85" s="30" t="s">
        <v>31</v>
      </c>
      <c r="C85" s="52" t="s">
        <v>163</v>
      </c>
      <c r="D85" s="52"/>
      <c r="E85" s="53">
        <v>3200000</v>
      </c>
      <c r="F85" s="53"/>
      <c r="G85" s="31">
        <v>3093305.38</v>
      </c>
    </row>
    <row r="86" spans="1:7" ht="36.950000000000003" customHeight="1">
      <c r="A86" s="29" t="s">
        <v>164</v>
      </c>
      <c r="B86" s="30" t="s">
        <v>31</v>
      </c>
      <c r="C86" s="52" t="s">
        <v>165</v>
      </c>
      <c r="D86" s="52"/>
      <c r="E86" s="53">
        <v>3200000</v>
      </c>
      <c r="F86" s="53"/>
      <c r="G86" s="31">
        <v>3093305.38</v>
      </c>
    </row>
    <row r="87" spans="1:7" ht="49.15" customHeight="1">
      <c r="A87" s="29" t="s">
        <v>166</v>
      </c>
      <c r="B87" s="30" t="s">
        <v>31</v>
      </c>
      <c r="C87" s="52" t="s">
        <v>167</v>
      </c>
      <c r="D87" s="52"/>
      <c r="E87" s="53">
        <v>3200000</v>
      </c>
      <c r="F87" s="53"/>
      <c r="G87" s="31">
        <v>3093305.38</v>
      </c>
    </row>
    <row r="88" spans="1:7" ht="86.1" customHeight="1">
      <c r="A88" s="32" t="s">
        <v>168</v>
      </c>
      <c r="B88" s="30" t="s">
        <v>31</v>
      </c>
      <c r="C88" s="52" t="s">
        <v>169</v>
      </c>
      <c r="D88" s="52"/>
      <c r="E88" s="53" t="s">
        <v>48</v>
      </c>
      <c r="F88" s="53"/>
      <c r="G88" s="31">
        <v>3083782.54</v>
      </c>
    </row>
    <row r="89" spans="1:7" ht="49.15" customHeight="1">
      <c r="A89" s="29" t="s">
        <v>170</v>
      </c>
      <c r="B89" s="30" t="s">
        <v>31</v>
      </c>
      <c r="C89" s="52" t="s">
        <v>171</v>
      </c>
      <c r="D89" s="52"/>
      <c r="E89" s="53" t="s">
        <v>48</v>
      </c>
      <c r="F89" s="53"/>
      <c r="G89" s="31">
        <v>9522.84</v>
      </c>
    </row>
    <row r="90" spans="1:7" ht="36.950000000000003" customHeight="1">
      <c r="A90" s="29" t="s">
        <v>172</v>
      </c>
      <c r="B90" s="30" t="s">
        <v>31</v>
      </c>
      <c r="C90" s="52" t="s">
        <v>173</v>
      </c>
      <c r="D90" s="52"/>
      <c r="E90" s="53">
        <v>10152400</v>
      </c>
      <c r="F90" s="53"/>
      <c r="G90" s="31">
        <v>11048004.380000001</v>
      </c>
    </row>
    <row r="91" spans="1:7" ht="86.1" customHeight="1">
      <c r="A91" s="32" t="s">
        <v>174</v>
      </c>
      <c r="B91" s="30" t="s">
        <v>31</v>
      </c>
      <c r="C91" s="52" t="s">
        <v>175</v>
      </c>
      <c r="D91" s="52"/>
      <c r="E91" s="53">
        <v>9989000</v>
      </c>
      <c r="F91" s="53"/>
      <c r="G91" s="31">
        <v>10886648.380000001</v>
      </c>
    </row>
    <row r="92" spans="1:7" ht="61.5" customHeight="1">
      <c r="A92" s="29" t="s">
        <v>176</v>
      </c>
      <c r="B92" s="30" t="s">
        <v>31</v>
      </c>
      <c r="C92" s="52" t="s">
        <v>177</v>
      </c>
      <c r="D92" s="52"/>
      <c r="E92" s="53">
        <v>2164000</v>
      </c>
      <c r="F92" s="53"/>
      <c r="G92" s="31">
        <v>2218935.61</v>
      </c>
    </row>
    <row r="93" spans="1:7" ht="86.1" customHeight="1">
      <c r="A93" s="32" t="s">
        <v>178</v>
      </c>
      <c r="B93" s="30" t="s">
        <v>31</v>
      </c>
      <c r="C93" s="52" t="s">
        <v>179</v>
      </c>
      <c r="D93" s="52"/>
      <c r="E93" s="53">
        <v>2164000</v>
      </c>
      <c r="F93" s="53"/>
      <c r="G93" s="31">
        <v>2218935.61</v>
      </c>
    </row>
    <row r="94" spans="1:7" ht="86.1" customHeight="1">
      <c r="A94" s="32" t="s">
        <v>180</v>
      </c>
      <c r="B94" s="30" t="s">
        <v>31</v>
      </c>
      <c r="C94" s="52" t="s">
        <v>181</v>
      </c>
      <c r="D94" s="52"/>
      <c r="E94" s="53" t="s">
        <v>48</v>
      </c>
      <c r="F94" s="53"/>
      <c r="G94" s="31">
        <v>2028347.65</v>
      </c>
    </row>
    <row r="95" spans="1:7" ht="86.1" customHeight="1">
      <c r="A95" s="32" t="s">
        <v>182</v>
      </c>
      <c r="B95" s="30" t="s">
        <v>31</v>
      </c>
      <c r="C95" s="52" t="s">
        <v>183</v>
      </c>
      <c r="D95" s="52"/>
      <c r="E95" s="53" t="s">
        <v>48</v>
      </c>
      <c r="F95" s="53"/>
      <c r="G95" s="31">
        <v>190587.96</v>
      </c>
    </row>
    <row r="96" spans="1:7" ht="86.1" customHeight="1">
      <c r="A96" s="32" t="s">
        <v>184</v>
      </c>
      <c r="B96" s="30" t="s">
        <v>31</v>
      </c>
      <c r="C96" s="52" t="s">
        <v>185</v>
      </c>
      <c r="D96" s="52"/>
      <c r="E96" s="53">
        <v>936000</v>
      </c>
      <c r="F96" s="53"/>
      <c r="G96" s="31">
        <v>1093251.75</v>
      </c>
    </row>
    <row r="97" spans="1:7" ht="73.7" customHeight="1">
      <c r="A97" s="29" t="s">
        <v>186</v>
      </c>
      <c r="B97" s="30" t="s">
        <v>31</v>
      </c>
      <c r="C97" s="52" t="s">
        <v>187</v>
      </c>
      <c r="D97" s="52"/>
      <c r="E97" s="53">
        <v>936000</v>
      </c>
      <c r="F97" s="53"/>
      <c r="G97" s="31">
        <v>1093251.75</v>
      </c>
    </row>
    <row r="98" spans="1:7" ht="73.7" customHeight="1">
      <c r="A98" s="32" t="s">
        <v>188</v>
      </c>
      <c r="B98" s="30" t="s">
        <v>31</v>
      </c>
      <c r="C98" s="52" t="s">
        <v>189</v>
      </c>
      <c r="D98" s="52"/>
      <c r="E98" s="53">
        <v>5000</v>
      </c>
      <c r="F98" s="53"/>
      <c r="G98" s="31">
        <v>4525.82</v>
      </c>
    </row>
    <row r="99" spans="1:7" ht="73.7" customHeight="1">
      <c r="A99" s="29" t="s">
        <v>190</v>
      </c>
      <c r="B99" s="30" t="s">
        <v>31</v>
      </c>
      <c r="C99" s="52" t="s">
        <v>191</v>
      </c>
      <c r="D99" s="52"/>
      <c r="E99" s="53">
        <v>5000</v>
      </c>
      <c r="F99" s="53"/>
      <c r="G99" s="31">
        <v>4525.82</v>
      </c>
    </row>
    <row r="100" spans="1:7" ht="36.950000000000003" customHeight="1">
      <c r="A100" s="29" t="s">
        <v>192</v>
      </c>
      <c r="B100" s="30" t="s">
        <v>31</v>
      </c>
      <c r="C100" s="52" t="s">
        <v>193</v>
      </c>
      <c r="D100" s="52"/>
      <c r="E100" s="53">
        <v>6884000</v>
      </c>
      <c r="F100" s="53"/>
      <c r="G100" s="31">
        <v>7569935.2000000002</v>
      </c>
    </row>
    <row r="101" spans="1:7" ht="36.950000000000003" customHeight="1">
      <c r="A101" s="29" t="s">
        <v>194</v>
      </c>
      <c r="B101" s="30" t="s">
        <v>31</v>
      </c>
      <c r="C101" s="52" t="s">
        <v>195</v>
      </c>
      <c r="D101" s="52"/>
      <c r="E101" s="53">
        <v>6884000</v>
      </c>
      <c r="F101" s="53"/>
      <c r="G101" s="31">
        <v>7569935.2000000002</v>
      </c>
    </row>
    <row r="102" spans="1:7" ht="49.15" customHeight="1">
      <c r="A102" s="29" t="s">
        <v>196</v>
      </c>
      <c r="B102" s="30" t="s">
        <v>31</v>
      </c>
      <c r="C102" s="52" t="s">
        <v>197</v>
      </c>
      <c r="D102" s="52"/>
      <c r="E102" s="53" t="s">
        <v>48</v>
      </c>
      <c r="F102" s="53"/>
      <c r="G102" s="31">
        <v>7567499.7199999997</v>
      </c>
    </row>
    <row r="103" spans="1:7" ht="36.950000000000003" customHeight="1">
      <c r="A103" s="29" t="s">
        <v>198</v>
      </c>
      <c r="B103" s="30" t="s">
        <v>31</v>
      </c>
      <c r="C103" s="52" t="s">
        <v>199</v>
      </c>
      <c r="D103" s="52"/>
      <c r="E103" s="53" t="s">
        <v>48</v>
      </c>
      <c r="F103" s="53"/>
      <c r="G103" s="31">
        <v>2435.48</v>
      </c>
    </row>
    <row r="104" spans="1:7" ht="24.6" customHeight="1">
      <c r="A104" s="29" t="s">
        <v>200</v>
      </c>
      <c r="B104" s="30" t="s">
        <v>31</v>
      </c>
      <c r="C104" s="52" t="s">
        <v>201</v>
      </c>
      <c r="D104" s="52"/>
      <c r="E104" s="53">
        <v>163400</v>
      </c>
      <c r="F104" s="53"/>
      <c r="G104" s="31">
        <v>161356</v>
      </c>
    </row>
    <row r="105" spans="1:7" ht="49.15" customHeight="1">
      <c r="A105" s="29" t="s">
        <v>202</v>
      </c>
      <c r="B105" s="30" t="s">
        <v>31</v>
      </c>
      <c r="C105" s="52" t="s">
        <v>203</v>
      </c>
      <c r="D105" s="52"/>
      <c r="E105" s="53">
        <v>163400</v>
      </c>
      <c r="F105" s="53"/>
      <c r="G105" s="31">
        <v>161356</v>
      </c>
    </row>
    <row r="106" spans="1:7" ht="61.5" customHeight="1">
      <c r="A106" s="29" t="s">
        <v>204</v>
      </c>
      <c r="B106" s="30" t="s">
        <v>31</v>
      </c>
      <c r="C106" s="52" t="s">
        <v>205</v>
      </c>
      <c r="D106" s="52"/>
      <c r="E106" s="53">
        <v>163400</v>
      </c>
      <c r="F106" s="53"/>
      <c r="G106" s="31">
        <v>161356</v>
      </c>
    </row>
    <row r="107" spans="1:7" ht="24.6" customHeight="1">
      <c r="A107" s="29" t="s">
        <v>206</v>
      </c>
      <c r="B107" s="30" t="s">
        <v>31</v>
      </c>
      <c r="C107" s="52" t="s">
        <v>207</v>
      </c>
      <c r="D107" s="52"/>
      <c r="E107" s="53">
        <v>140000</v>
      </c>
      <c r="F107" s="53"/>
      <c r="G107" s="31">
        <v>119715.43</v>
      </c>
    </row>
    <row r="108" spans="1:7" ht="24.6" customHeight="1">
      <c r="A108" s="29" t="s">
        <v>208</v>
      </c>
      <c r="B108" s="30" t="s">
        <v>31</v>
      </c>
      <c r="C108" s="52" t="s">
        <v>209</v>
      </c>
      <c r="D108" s="52"/>
      <c r="E108" s="53">
        <v>140000</v>
      </c>
      <c r="F108" s="53"/>
      <c r="G108" s="31">
        <v>119715.43</v>
      </c>
    </row>
    <row r="109" spans="1:7" ht="24.6" customHeight="1">
      <c r="A109" s="29" t="s">
        <v>210</v>
      </c>
      <c r="B109" s="30" t="s">
        <v>31</v>
      </c>
      <c r="C109" s="52" t="s">
        <v>211</v>
      </c>
      <c r="D109" s="52"/>
      <c r="E109" s="53">
        <v>60000</v>
      </c>
      <c r="F109" s="53"/>
      <c r="G109" s="31">
        <v>23236.79</v>
      </c>
    </row>
    <row r="110" spans="1:7" ht="61.5" customHeight="1">
      <c r="A110" s="29" t="s">
        <v>212</v>
      </c>
      <c r="B110" s="30" t="s">
        <v>31</v>
      </c>
      <c r="C110" s="52" t="s">
        <v>213</v>
      </c>
      <c r="D110" s="52"/>
      <c r="E110" s="53" t="s">
        <v>48</v>
      </c>
      <c r="F110" s="53"/>
      <c r="G110" s="31">
        <v>23236.79</v>
      </c>
    </row>
    <row r="111" spans="1:7" ht="24.6" customHeight="1">
      <c r="A111" s="29" t="s">
        <v>214</v>
      </c>
      <c r="B111" s="30" t="s">
        <v>31</v>
      </c>
      <c r="C111" s="52" t="s">
        <v>215</v>
      </c>
      <c r="D111" s="52"/>
      <c r="E111" s="53">
        <v>80000</v>
      </c>
      <c r="F111" s="53"/>
      <c r="G111" s="31">
        <v>96478.64</v>
      </c>
    </row>
    <row r="112" spans="1:7">
      <c r="A112" s="29" t="s">
        <v>216</v>
      </c>
      <c r="B112" s="30" t="s">
        <v>31</v>
      </c>
      <c r="C112" s="52" t="s">
        <v>217</v>
      </c>
      <c r="D112" s="52"/>
      <c r="E112" s="53">
        <v>80000</v>
      </c>
      <c r="F112" s="53"/>
      <c r="G112" s="31">
        <v>96478.64</v>
      </c>
    </row>
    <row r="113" spans="1:7" ht="49.15" customHeight="1">
      <c r="A113" s="29" t="s">
        <v>218</v>
      </c>
      <c r="B113" s="30" t="s">
        <v>31</v>
      </c>
      <c r="C113" s="52" t="s">
        <v>219</v>
      </c>
      <c r="D113" s="52"/>
      <c r="E113" s="53" t="s">
        <v>48</v>
      </c>
      <c r="F113" s="53"/>
      <c r="G113" s="31">
        <v>96478.64</v>
      </c>
    </row>
    <row r="114" spans="1:7" ht="24.6" customHeight="1">
      <c r="A114" s="29" t="s">
        <v>220</v>
      </c>
      <c r="B114" s="30" t="s">
        <v>31</v>
      </c>
      <c r="C114" s="52" t="s">
        <v>221</v>
      </c>
      <c r="D114" s="52"/>
      <c r="E114" s="53">
        <v>14172900</v>
      </c>
      <c r="F114" s="53"/>
      <c r="G114" s="31">
        <v>12513282.66</v>
      </c>
    </row>
    <row r="115" spans="1:7">
      <c r="A115" s="29" t="s">
        <v>222</v>
      </c>
      <c r="B115" s="30" t="s">
        <v>31</v>
      </c>
      <c r="C115" s="52" t="s">
        <v>223</v>
      </c>
      <c r="D115" s="52"/>
      <c r="E115" s="53">
        <v>13642900</v>
      </c>
      <c r="F115" s="53"/>
      <c r="G115" s="31">
        <v>11996316.65</v>
      </c>
    </row>
    <row r="116" spans="1:7">
      <c r="A116" s="29" t="s">
        <v>224</v>
      </c>
      <c r="B116" s="30" t="s">
        <v>31</v>
      </c>
      <c r="C116" s="52" t="s">
        <v>225</v>
      </c>
      <c r="D116" s="52"/>
      <c r="E116" s="53">
        <v>13642900</v>
      </c>
      <c r="F116" s="53"/>
      <c r="G116" s="31">
        <v>11996316.65</v>
      </c>
    </row>
    <row r="117" spans="1:7" ht="36.950000000000003" customHeight="1">
      <c r="A117" s="29" t="s">
        <v>226</v>
      </c>
      <c r="B117" s="30" t="s">
        <v>31</v>
      </c>
      <c r="C117" s="52" t="s">
        <v>227</v>
      </c>
      <c r="D117" s="52"/>
      <c r="E117" s="53">
        <v>13642900</v>
      </c>
      <c r="F117" s="53"/>
      <c r="G117" s="31">
        <v>11996316.65</v>
      </c>
    </row>
    <row r="118" spans="1:7" ht="36.950000000000003" customHeight="1">
      <c r="A118" s="29" t="s">
        <v>226</v>
      </c>
      <c r="B118" s="30" t="s">
        <v>31</v>
      </c>
      <c r="C118" s="52" t="s">
        <v>228</v>
      </c>
      <c r="D118" s="52"/>
      <c r="E118" s="53" t="s">
        <v>48</v>
      </c>
      <c r="F118" s="53"/>
      <c r="G118" s="31">
        <v>3570</v>
      </c>
    </row>
    <row r="119" spans="1:7" ht="36.950000000000003" customHeight="1">
      <c r="A119" s="29" t="s">
        <v>226</v>
      </c>
      <c r="B119" s="30" t="s">
        <v>31</v>
      </c>
      <c r="C119" s="52" t="s">
        <v>229</v>
      </c>
      <c r="D119" s="52"/>
      <c r="E119" s="53">
        <v>13642900</v>
      </c>
      <c r="F119" s="53"/>
      <c r="G119" s="31">
        <v>11992746.65</v>
      </c>
    </row>
    <row r="120" spans="1:7">
      <c r="A120" s="29" t="s">
        <v>230</v>
      </c>
      <c r="B120" s="30" t="s">
        <v>31</v>
      </c>
      <c r="C120" s="52" t="s">
        <v>231</v>
      </c>
      <c r="D120" s="52"/>
      <c r="E120" s="53">
        <v>530000</v>
      </c>
      <c r="F120" s="53"/>
      <c r="G120" s="31">
        <v>516966.01</v>
      </c>
    </row>
    <row r="121" spans="1:7" ht="36.950000000000003" customHeight="1">
      <c r="A121" s="29" t="s">
        <v>232</v>
      </c>
      <c r="B121" s="30" t="s">
        <v>31</v>
      </c>
      <c r="C121" s="52" t="s">
        <v>233</v>
      </c>
      <c r="D121" s="52"/>
      <c r="E121" s="53">
        <v>270000</v>
      </c>
      <c r="F121" s="53"/>
      <c r="G121" s="31">
        <v>227241.7</v>
      </c>
    </row>
    <row r="122" spans="1:7" ht="36.950000000000003" customHeight="1">
      <c r="A122" s="29" t="s">
        <v>234</v>
      </c>
      <c r="B122" s="30" t="s">
        <v>31</v>
      </c>
      <c r="C122" s="52" t="s">
        <v>235</v>
      </c>
      <c r="D122" s="52"/>
      <c r="E122" s="53">
        <v>270000</v>
      </c>
      <c r="F122" s="53"/>
      <c r="G122" s="31">
        <v>227241.7</v>
      </c>
    </row>
    <row r="123" spans="1:7">
      <c r="A123" s="29" t="s">
        <v>236</v>
      </c>
      <c r="B123" s="30" t="s">
        <v>31</v>
      </c>
      <c r="C123" s="52" t="s">
        <v>237</v>
      </c>
      <c r="D123" s="52"/>
      <c r="E123" s="53">
        <v>260000</v>
      </c>
      <c r="F123" s="53"/>
      <c r="G123" s="31">
        <v>289724.31</v>
      </c>
    </row>
    <row r="124" spans="1:7" ht="24.6" customHeight="1">
      <c r="A124" s="29" t="s">
        <v>238</v>
      </c>
      <c r="B124" s="30" t="s">
        <v>31</v>
      </c>
      <c r="C124" s="52" t="s">
        <v>239</v>
      </c>
      <c r="D124" s="52"/>
      <c r="E124" s="53">
        <v>260000</v>
      </c>
      <c r="F124" s="53"/>
      <c r="G124" s="31">
        <v>289724.31</v>
      </c>
    </row>
    <row r="125" spans="1:7" ht="24.6" customHeight="1">
      <c r="A125" s="29" t="s">
        <v>238</v>
      </c>
      <c r="B125" s="30" t="s">
        <v>31</v>
      </c>
      <c r="C125" s="52" t="s">
        <v>240</v>
      </c>
      <c r="D125" s="52"/>
      <c r="E125" s="53">
        <v>260000</v>
      </c>
      <c r="F125" s="53"/>
      <c r="G125" s="31">
        <v>224715.76</v>
      </c>
    </row>
    <row r="126" spans="1:7" ht="24.6" customHeight="1">
      <c r="A126" s="29" t="s">
        <v>238</v>
      </c>
      <c r="B126" s="30" t="s">
        <v>31</v>
      </c>
      <c r="C126" s="52" t="s">
        <v>241</v>
      </c>
      <c r="D126" s="52"/>
      <c r="E126" s="53" t="s">
        <v>48</v>
      </c>
      <c r="F126" s="53"/>
      <c r="G126" s="31">
        <v>63906.48</v>
      </c>
    </row>
    <row r="127" spans="1:7" ht="24.6" customHeight="1">
      <c r="A127" s="29" t="s">
        <v>238</v>
      </c>
      <c r="B127" s="30" t="s">
        <v>31</v>
      </c>
      <c r="C127" s="52" t="s">
        <v>242</v>
      </c>
      <c r="D127" s="52"/>
      <c r="E127" s="53" t="s">
        <v>48</v>
      </c>
      <c r="F127" s="53"/>
      <c r="G127" s="31">
        <v>1102.07</v>
      </c>
    </row>
    <row r="128" spans="1:7" ht="24.6" customHeight="1">
      <c r="A128" s="29" t="s">
        <v>243</v>
      </c>
      <c r="B128" s="30" t="s">
        <v>31</v>
      </c>
      <c r="C128" s="52" t="s">
        <v>244</v>
      </c>
      <c r="D128" s="52"/>
      <c r="E128" s="53">
        <v>260000</v>
      </c>
      <c r="F128" s="53"/>
      <c r="G128" s="31">
        <v>179098.67</v>
      </c>
    </row>
    <row r="129" spans="1:7" ht="73.7" customHeight="1">
      <c r="A129" s="32" t="s">
        <v>245</v>
      </c>
      <c r="B129" s="30" t="s">
        <v>31</v>
      </c>
      <c r="C129" s="52" t="s">
        <v>246</v>
      </c>
      <c r="D129" s="52"/>
      <c r="E129" s="53">
        <v>50000</v>
      </c>
      <c r="F129" s="53"/>
      <c r="G129" s="31">
        <v>57279.8</v>
      </c>
    </row>
    <row r="130" spans="1:7" ht="86.1" customHeight="1">
      <c r="A130" s="32" t="s">
        <v>247</v>
      </c>
      <c r="B130" s="30" t="s">
        <v>31</v>
      </c>
      <c r="C130" s="52" t="s">
        <v>248</v>
      </c>
      <c r="D130" s="52"/>
      <c r="E130" s="53">
        <v>50000</v>
      </c>
      <c r="F130" s="53"/>
      <c r="G130" s="31">
        <v>57279.8</v>
      </c>
    </row>
    <row r="131" spans="1:7" ht="98.45" customHeight="1">
      <c r="A131" s="32" t="s">
        <v>249</v>
      </c>
      <c r="B131" s="30" t="s">
        <v>31</v>
      </c>
      <c r="C131" s="52" t="s">
        <v>250</v>
      </c>
      <c r="D131" s="52"/>
      <c r="E131" s="53">
        <v>50000</v>
      </c>
      <c r="F131" s="53"/>
      <c r="G131" s="31">
        <v>57279.8</v>
      </c>
    </row>
    <row r="132" spans="1:7" ht="36.950000000000003" customHeight="1">
      <c r="A132" s="29" t="s">
        <v>251</v>
      </c>
      <c r="B132" s="30" t="s">
        <v>31</v>
      </c>
      <c r="C132" s="52" t="s">
        <v>252</v>
      </c>
      <c r="D132" s="52"/>
      <c r="E132" s="53">
        <v>210000</v>
      </c>
      <c r="F132" s="53"/>
      <c r="G132" s="31">
        <v>121818.87</v>
      </c>
    </row>
    <row r="133" spans="1:7" ht="36.950000000000003" customHeight="1">
      <c r="A133" s="29" t="s">
        <v>253</v>
      </c>
      <c r="B133" s="30" t="s">
        <v>31</v>
      </c>
      <c r="C133" s="52" t="s">
        <v>254</v>
      </c>
      <c r="D133" s="52"/>
      <c r="E133" s="53">
        <v>200000</v>
      </c>
      <c r="F133" s="53"/>
      <c r="G133" s="31">
        <v>121818.87</v>
      </c>
    </row>
    <row r="134" spans="1:7" ht="61.5" customHeight="1">
      <c r="A134" s="29" t="s">
        <v>255</v>
      </c>
      <c r="B134" s="30" t="s">
        <v>31</v>
      </c>
      <c r="C134" s="52" t="s">
        <v>256</v>
      </c>
      <c r="D134" s="52"/>
      <c r="E134" s="53">
        <v>200000</v>
      </c>
      <c r="F134" s="53"/>
      <c r="G134" s="31">
        <v>121818.87</v>
      </c>
    </row>
    <row r="135" spans="1:7" ht="49.15" customHeight="1">
      <c r="A135" s="29" t="s">
        <v>257</v>
      </c>
      <c r="B135" s="30" t="s">
        <v>31</v>
      </c>
      <c r="C135" s="52" t="s">
        <v>258</v>
      </c>
      <c r="D135" s="52"/>
      <c r="E135" s="53">
        <v>10000</v>
      </c>
      <c r="F135" s="53"/>
      <c r="G135" s="31" t="s">
        <v>48</v>
      </c>
    </row>
    <row r="136" spans="1:7" ht="61.5" customHeight="1">
      <c r="A136" s="29" t="s">
        <v>259</v>
      </c>
      <c r="B136" s="30" t="s">
        <v>31</v>
      </c>
      <c r="C136" s="52" t="s">
        <v>260</v>
      </c>
      <c r="D136" s="52"/>
      <c r="E136" s="53">
        <v>10000</v>
      </c>
      <c r="F136" s="53"/>
      <c r="G136" s="31" t="s">
        <v>48</v>
      </c>
    </row>
    <row r="137" spans="1:7">
      <c r="A137" s="29" t="s">
        <v>261</v>
      </c>
      <c r="B137" s="30" t="s">
        <v>31</v>
      </c>
      <c r="C137" s="52" t="s">
        <v>262</v>
      </c>
      <c r="D137" s="52"/>
      <c r="E137" s="53">
        <v>530000</v>
      </c>
      <c r="F137" s="53"/>
      <c r="G137" s="31">
        <v>576320.85</v>
      </c>
    </row>
    <row r="138" spans="1:7" ht="61.5" customHeight="1">
      <c r="A138" s="29" t="s">
        <v>263</v>
      </c>
      <c r="B138" s="30" t="s">
        <v>31</v>
      </c>
      <c r="C138" s="52" t="s">
        <v>264</v>
      </c>
      <c r="D138" s="52"/>
      <c r="E138" s="53" t="s">
        <v>48</v>
      </c>
      <c r="F138" s="53"/>
      <c r="G138" s="31">
        <v>325331.59999999998</v>
      </c>
    </row>
    <row r="139" spans="1:7" ht="86.1" customHeight="1">
      <c r="A139" s="32" t="s">
        <v>265</v>
      </c>
      <c r="B139" s="30" t="s">
        <v>31</v>
      </c>
      <c r="C139" s="52" t="s">
        <v>266</v>
      </c>
      <c r="D139" s="52"/>
      <c r="E139" s="53" t="s">
        <v>48</v>
      </c>
      <c r="F139" s="53"/>
      <c r="G139" s="31">
        <v>4322.82</v>
      </c>
    </row>
    <row r="140" spans="1:7" ht="86.1" customHeight="1">
      <c r="A140" s="32" t="s">
        <v>265</v>
      </c>
      <c r="B140" s="30" t="s">
        <v>31</v>
      </c>
      <c r="C140" s="52" t="s">
        <v>267</v>
      </c>
      <c r="D140" s="52"/>
      <c r="E140" s="53" t="s">
        <v>48</v>
      </c>
      <c r="F140" s="53"/>
      <c r="G140" s="31">
        <v>1822.82</v>
      </c>
    </row>
    <row r="141" spans="1:7" ht="86.1" customHeight="1">
      <c r="A141" s="32" t="s">
        <v>265</v>
      </c>
      <c r="B141" s="30" t="s">
        <v>31</v>
      </c>
      <c r="C141" s="52" t="s">
        <v>268</v>
      </c>
      <c r="D141" s="52"/>
      <c r="E141" s="53" t="s">
        <v>48</v>
      </c>
      <c r="F141" s="53"/>
      <c r="G141" s="31">
        <v>2500</v>
      </c>
    </row>
    <row r="142" spans="1:7" ht="110.65" customHeight="1">
      <c r="A142" s="32" t="s">
        <v>269</v>
      </c>
      <c r="B142" s="30" t="s">
        <v>31</v>
      </c>
      <c r="C142" s="52" t="s">
        <v>270</v>
      </c>
      <c r="D142" s="52"/>
      <c r="E142" s="53" t="s">
        <v>48</v>
      </c>
      <c r="F142" s="53"/>
      <c r="G142" s="31">
        <v>21208.29</v>
      </c>
    </row>
    <row r="143" spans="1:7" ht="86.1" customHeight="1">
      <c r="A143" s="32" t="s">
        <v>271</v>
      </c>
      <c r="B143" s="30" t="s">
        <v>31</v>
      </c>
      <c r="C143" s="52" t="s">
        <v>272</v>
      </c>
      <c r="D143" s="52"/>
      <c r="E143" s="53" t="s">
        <v>48</v>
      </c>
      <c r="F143" s="53"/>
      <c r="G143" s="31">
        <v>10450</v>
      </c>
    </row>
    <row r="144" spans="1:7" ht="86.1" customHeight="1">
      <c r="A144" s="32" t="s">
        <v>273</v>
      </c>
      <c r="B144" s="30" t="s">
        <v>31</v>
      </c>
      <c r="C144" s="52" t="s">
        <v>274</v>
      </c>
      <c r="D144" s="52"/>
      <c r="E144" s="53" t="s">
        <v>48</v>
      </c>
      <c r="F144" s="53"/>
      <c r="G144" s="31">
        <v>101150.91</v>
      </c>
    </row>
    <row r="145" spans="1:7" ht="86.1" customHeight="1">
      <c r="A145" s="32" t="s">
        <v>910</v>
      </c>
      <c r="B145" s="30" t="s">
        <v>31</v>
      </c>
      <c r="C145" s="52" t="s">
        <v>304</v>
      </c>
      <c r="D145" s="52"/>
      <c r="E145" s="53" t="s">
        <v>48</v>
      </c>
      <c r="F145" s="53"/>
      <c r="G145" s="48">
        <v>60500</v>
      </c>
    </row>
    <row r="146" spans="1:7" ht="123" customHeight="1">
      <c r="A146" s="32" t="s">
        <v>275</v>
      </c>
      <c r="B146" s="30" t="s">
        <v>31</v>
      </c>
      <c r="C146" s="52" t="s">
        <v>276</v>
      </c>
      <c r="D146" s="52"/>
      <c r="E146" s="53" t="s">
        <v>48</v>
      </c>
      <c r="F146" s="53"/>
      <c r="G146" s="31">
        <v>3988.11</v>
      </c>
    </row>
    <row r="147" spans="1:7" ht="86.1" customHeight="1">
      <c r="A147" s="32" t="s">
        <v>277</v>
      </c>
      <c r="B147" s="30" t="s">
        <v>31</v>
      </c>
      <c r="C147" s="52" t="s">
        <v>278</v>
      </c>
      <c r="D147" s="52"/>
      <c r="E147" s="53" t="s">
        <v>48</v>
      </c>
      <c r="F147" s="53"/>
      <c r="G147" s="31">
        <v>2250</v>
      </c>
    </row>
    <row r="148" spans="1:7" ht="86.1" customHeight="1">
      <c r="A148" s="32" t="s">
        <v>279</v>
      </c>
      <c r="B148" s="30" t="s">
        <v>31</v>
      </c>
      <c r="C148" s="52" t="s">
        <v>280</v>
      </c>
      <c r="D148" s="52"/>
      <c r="E148" s="53" t="s">
        <v>48</v>
      </c>
      <c r="F148" s="53"/>
      <c r="G148" s="31">
        <v>88950.16</v>
      </c>
    </row>
    <row r="149" spans="1:7" ht="98.45" customHeight="1">
      <c r="A149" s="32" t="s">
        <v>281</v>
      </c>
      <c r="B149" s="30" t="s">
        <v>31</v>
      </c>
      <c r="C149" s="52" t="s">
        <v>282</v>
      </c>
      <c r="D149" s="52"/>
      <c r="E149" s="53" t="s">
        <v>48</v>
      </c>
      <c r="F149" s="53"/>
      <c r="G149" s="31">
        <v>32511.31</v>
      </c>
    </row>
    <row r="150" spans="1:7" ht="98.45" customHeight="1">
      <c r="A150" s="32" t="s">
        <v>281</v>
      </c>
      <c r="B150" s="30" t="s">
        <v>31</v>
      </c>
      <c r="C150" s="52" t="s">
        <v>283</v>
      </c>
      <c r="D150" s="52"/>
      <c r="E150" s="53" t="s">
        <v>48</v>
      </c>
      <c r="F150" s="53"/>
      <c r="G150" s="31">
        <v>1211.31</v>
      </c>
    </row>
    <row r="151" spans="1:7" ht="98.45" customHeight="1">
      <c r="A151" s="32" t="s">
        <v>281</v>
      </c>
      <c r="B151" s="30" t="s">
        <v>31</v>
      </c>
      <c r="C151" s="52" t="s">
        <v>284</v>
      </c>
      <c r="D151" s="52"/>
      <c r="E151" s="53" t="s">
        <v>48</v>
      </c>
      <c r="F151" s="53"/>
      <c r="G151" s="31">
        <v>31300</v>
      </c>
    </row>
    <row r="152" spans="1:7" ht="36.950000000000003" customHeight="1">
      <c r="A152" s="29" t="s">
        <v>285</v>
      </c>
      <c r="B152" s="30" t="s">
        <v>31</v>
      </c>
      <c r="C152" s="52" t="s">
        <v>286</v>
      </c>
      <c r="D152" s="52"/>
      <c r="E152" s="53">
        <v>530000</v>
      </c>
      <c r="F152" s="53"/>
      <c r="G152" s="31">
        <v>250989.25</v>
      </c>
    </row>
    <row r="153" spans="1:7" ht="61.5" customHeight="1">
      <c r="A153" s="29" t="s">
        <v>287</v>
      </c>
      <c r="B153" s="30" t="s">
        <v>31</v>
      </c>
      <c r="C153" s="52" t="s">
        <v>288</v>
      </c>
      <c r="D153" s="52"/>
      <c r="E153" s="53" t="s">
        <v>48</v>
      </c>
      <c r="F153" s="53"/>
      <c r="G153" s="31">
        <v>3250</v>
      </c>
    </row>
    <row r="154" spans="1:7" ht="61.5" customHeight="1">
      <c r="A154" s="29" t="s">
        <v>289</v>
      </c>
      <c r="B154" s="30" t="s">
        <v>31</v>
      </c>
      <c r="C154" s="52" t="s">
        <v>290</v>
      </c>
      <c r="D154" s="52"/>
      <c r="E154" s="53">
        <v>530000</v>
      </c>
      <c r="F154" s="53"/>
      <c r="G154" s="31">
        <v>246391.4</v>
      </c>
    </row>
    <row r="155" spans="1:7" ht="61.5" customHeight="1">
      <c r="A155" s="29" t="s">
        <v>289</v>
      </c>
      <c r="B155" s="30" t="s">
        <v>31</v>
      </c>
      <c r="C155" s="52" t="s">
        <v>291</v>
      </c>
      <c r="D155" s="52"/>
      <c r="E155" s="53" t="s">
        <v>48</v>
      </c>
      <c r="F155" s="53"/>
      <c r="G155" s="31">
        <v>10663.97</v>
      </c>
    </row>
    <row r="156" spans="1:7" ht="135.19999999999999" customHeight="1">
      <c r="A156" s="32" t="s">
        <v>292</v>
      </c>
      <c r="B156" s="30" t="s">
        <v>31</v>
      </c>
      <c r="C156" s="52" t="s">
        <v>293</v>
      </c>
      <c r="D156" s="52"/>
      <c r="E156" s="53">
        <v>530000</v>
      </c>
      <c r="F156" s="53"/>
      <c r="G156" s="31">
        <v>235727.43</v>
      </c>
    </row>
    <row r="157" spans="1:7" ht="135.19999999999999" customHeight="1">
      <c r="A157" s="32" t="s">
        <v>292</v>
      </c>
      <c r="B157" s="30" t="s">
        <v>31</v>
      </c>
      <c r="C157" s="52" t="s">
        <v>294</v>
      </c>
      <c r="D157" s="52"/>
      <c r="E157" s="53" t="s">
        <v>48</v>
      </c>
      <c r="F157" s="53"/>
      <c r="G157" s="31">
        <v>3000</v>
      </c>
    </row>
    <row r="158" spans="1:7" ht="135.19999999999999" customHeight="1">
      <c r="A158" s="32" t="s">
        <v>292</v>
      </c>
      <c r="B158" s="30" t="s">
        <v>31</v>
      </c>
      <c r="C158" s="52" t="s">
        <v>295</v>
      </c>
      <c r="D158" s="52"/>
      <c r="E158" s="53" t="s">
        <v>48</v>
      </c>
      <c r="F158" s="53"/>
      <c r="G158" s="31">
        <v>23000</v>
      </c>
    </row>
    <row r="159" spans="1:7" ht="135.19999999999999" customHeight="1">
      <c r="A159" s="32" t="s">
        <v>292</v>
      </c>
      <c r="B159" s="30" t="s">
        <v>31</v>
      </c>
      <c r="C159" s="52" t="s">
        <v>296</v>
      </c>
      <c r="D159" s="52"/>
      <c r="E159" s="53" t="s">
        <v>48</v>
      </c>
      <c r="F159" s="53"/>
      <c r="G159" s="31">
        <v>59215.09</v>
      </c>
    </row>
    <row r="160" spans="1:7" ht="135.19999999999999" customHeight="1">
      <c r="A160" s="32" t="s">
        <v>292</v>
      </c>
      <c r="B160" s="30" t="s">
        <v>31</v>
      </c>
      <c r="C160" s="52" t="s">
        <v>297</v>
      </c>
      <c r="D160" s="52"/>
      <c r="E160" s="53" t="s">
        <v>48</v>
      </c>
      <c r="F160" s="53"/>
      <c r="G160" s="31">
        <v>14400.66</v>
      </c>
    </row>
    <row r="161" spans="1:7" ht="135.19999999999999" customHeight="1">
      <c r="A161" s="32" t="s">
        <v>292</v>
      </c>
      <c r="B161" s="30" t="s">
        <v>31</v>
      </c>
      <c r="C161" s="52" t="s">
        <v>298</v>
      </c>
      <c r="D161" s="52"/>
      <c r="E161" s="53">
        <v>350000</v>
      </c>
      <c r="F161" s="53"/>
      <c r="G161" s="31">
        <v>93695.16</v>
      </c>
    </row>
    <row r="162" spans="1:7" ht="135.19999999999999" customHeight="1">
      <c r="A162" s="32" t="s">
        <v>292</v>
      </c>
      <c r="B162" s="30" t="s">
        <v>31</v>
      </c>
      <c r="C162" s="52" t="s">
        <v>299</v>
      </c>
      <c r="D162" s="52"/>
      <c r="E162" s="53">
        <v>130000</v>
      </c>
      <c r="F162" s="53"/>
      <c r="G162" s="31">
        <v>42416.52</v>
      </c>
    </row>
    <row r="163" spans="1:7" ht="135.19999999999999" customHeight="1">
      <c r="A163" s="32" t="s">
        <v>292</v>
      </c>
      <c r="B163" s="30" t="s">
        <v>31</v>
      </c>
      <c r="C163" s="52" t="s">
        <v>300</v>
      </c>
      <c r="D163" s="52"/>
      <c r="E163" s="53">
        <v>50000</v>
      </c>
      <c r="F163" s="53"/>
      <c r="G163" s="31" t="s">
        <v>48</v>
      </c>
    </row>
    <row r="164" spans="1:7" ht="73.7" customHeight="1">
      <c r="A164" s="29" t="s">
        <v>301</v>
      </c>
      <c r="B164" s="30" t="s">
        <v>31</v>
      </c>
      <c r="C164" s="52" t="s">
        <v>302</v>
      </c>
      <c r="D164" s="52"/>
      <c r="E164" s="53" t="s">
        <v>48</v>
      </c>
      <c r="F164" s="53"/>
      <c r="G164" s="31">
        <v>1347.85</v>
      </c>
    </row>
    <row r="165" spans="1:7" ht="98.25" hidden="1" customHeight="1">
      <c r="A165" s="32" t="s">
        <v>303</v>
      </c>
      <c r="B165" s="30" t="s">
        <v>31</v>
      </c>
      <c r="C165" s="52" t="s">
        <v>304</v>
      </c>
      <c r="D165" s="52"/>
      <c r="E165" s="53" t="s">
        <v>48</v>
      </c>
      <c r="F165" s="53"/>
      <c r="G165" s="31">
        <v>60500</v>
      </c>
    </row>
    <row r="166" spans="1:7">
      <c r="A166" s="29" t="s">
        <v>305</v>
      </c>
      <c r="B166" s="30" t="s">
        <v>31</v>
      </c>
      <c r="C166" s="52" t="s">
        <v>306</v>
      </c>
      <c r="D166" s="52"/>
      <c r="E166" s="53">
        <v>1040280417.22</v>
      </c>
      <c r="F166" s="53"/>
      <c r="G166" s="31">
        <v>1015513533.4299999</v>
      </c>
    </row>
    <row r="167" spans="1:7" ht="36.950000000000003" customHeight="1">
      <c r="A167" s="29" t="s">
        <v>307</v>
      </c>
      <c r="B167" s="30" t="s">
        <v>31</v>
      </c>
      <c r="C167" s="52" t="s">
        <v>308</v>
      </c>
      <c r="D167" s="52"/>
      <c r="E167" s="53">
        <v>1035798357.45</v>
      </c>
      <c r="F167" s="53"/>
      <c r="G167" s="31">
        <v>1016640490.0599999</v>
      </c>
    </row>
    <row r="168" spans="1:7" ht="24.6" customHeight="1">
      <c r="A168" s="29" t="s">
        <v>309</v>
      </c>
      <c r="B168" s="30" t="s">
        <v>31</v>
      </c>
      <c r="C168" s="52" t="s">
        <v>310</v>
      </c>
      <c r="D168" s="52"/>
      <c r="E168" s="53">
        <v>401690400</v>
      </c>
      <c r="F168" s="53"/>
      <c r="G168" s="31">
        <v>401690400</v>
      </c>
    </row>
    <row r="169" spans="1:7" ht="24.6" customHeight="1">
      <c r="A169" s="29" t="s">
        <v>311</v>
      </c>
      <c r="B169" s="30" t="s">
        <v>31</v>
      </c>
      <c r="C169" s="52" t="s">
        <v>312</v>
      </c>
      <c r="D169" s="52"/>
      <c r="E169" s="53">
        <v>315848400</v>
      </c>
      <c r="F169" s="53"/>
      <c r="G169" s="31">
        <v>315848400</v>
      </c>
    </row>
    <row r="170" spans="1:7" ht="36.950000000000003" customHeight="1">
      <c r="A170" s="29" t="s">
        <v>313</v>
      </c>
      <c r="B170" s="30" t="s">
        <v>31</v>
      </c>
      <c r="C170" s="52" t="s">
        <v>314</v>
      </c>
      <c r="D170" s="52"/>
      <c r="E170" s="53">
        <v>315848400</v>
      </c>
      <c r="F170" s="53"/>
      <c r="G170" s="31">
        <v>315848400</v>
      </c>
    </row>
    <row r="171" spans="1:7" ht="24.6" customHeight="1">
      <c r="A171" s="29" t="s">
        <v>315</v>
      </c>
      <c r="B171" s="30" t="s">
        <v>31</v>
      </c>
      <c r="C171" s="52" t="s">
        <v>316</v>
      </c>
      <c r="D171" s="52"/>
      <c r="E171" s="53">
        <v>32161600</v>
      </c>
      <c r="F171" s="53"/>
      <c r="G171" s="31">
        <v>32161600</v>
      </c>
    </row>
    <row r="172" spans="1:7" ht="36.950000000000003" customHeight="1">
      <c r="A172" s="29" t="s">
        <v>317</v>
      </c>
      <c r="B172" s="30" t="s">
        <v>31</v>
      </c>
      <c r="C172" s="52" t="s">
        <v>318</v>
      </c>
      <c r="D172" s="52"/>
      <c r="E172" s="53">
        <v>32161600</v>
      </c>
      <c r="F172" s="53"/>
      <c r="G172" s="31">
        <v>32161600</v>
      </c>
    </row>
    <row r="173" spans="1:7">
      <c r="A173" s="29" t="s">
        <v>319</v>
      </c>
      <c r="B173" s="30" t="s">
        <v>31</v>
      </c>
      <c r="C173" s="52" t="s">
        <v>320</v>
      </c>
      <c r="D173" s="52"/>
      <c r="E173" s="53">
        <v>53680400</v>
      </c>
      <c r="F173" s="53"/>
      <c r="G173" s="31">
        <v>53680400</v>
      </c>
    </row>
    <row r="174" spans="1:7" ht="24.6" customHeight="1">
      <c r="A174" s="29" t="s">
        <v>321</v>
      </c>
      <c r="B174" s="30" t="s">
        <v>31</v>
      </c>
      <c r="C174" s="52" t="s">
        <v>322</v>
      </c>
      <c r="D174" s="52"/>
      <c r="E174" s="53">
        <v>53680400</v>
      </c>
      <c r="F174" s="53"/>
      <c r="G174" s="31">
        <v>53680400</v>
      </c>
    </row>
    <row r="175" spans="1:7" ht="24.6" customHeight="1">
      <c r="A175" s="29" t="s">
        <v>323</v>
      </c>
      <c r="B175" s="30" t="s">
        <v>31</v>
      </c>
      <c r="C175" s="52" t="s">
        <v>324</v>
      </c>
      <c r="D175" s="52"/>
      <c r="E175" s="53">
        <v>188045660.59</v>
      </c>
      <c r="F175" s="53"/>
      <c r="G175" s="31">
        <v>169711623.41999999</v>
      </c>
    </row>
    <row r="176" spans="1:7" ht="49.15" customHeight="1">
      <c r="A176" s="29" t="s">
        <v>325</v>
      </c>
      <c r="B176" s="30" t="s">
        <v>31</v>
      </c>
      <c r="C176" s="52" t="s">
        <v>326</v>
      </c>
      <c r="D176" s="52"/>
      <c r="E176" s="53">
        <v>936450</v>
      </c>
      <c r="F176" s="53"/>
      <c r="G176" s="31">
        <v>927191.29</v>
      </c>
    </row>
    <row r="177" spans="1:7" ht="49.15" customHeight="1">
      <c r="A177" s="29" t="s">
        <v>327</v>
      </c>
      <c r="B177" s="30" t="s">
        <v>31</v>
      </c>
      <c r="C177" s="52" t="s">
        <v>328</v>
      </c>
      <c r="D177" s="52"/>
      <c r="E177" s="53">
        <v>936450</v>
      </c>
      <c r="F177" s="53"/>
      <c r="G177" s="31">
        <v>927191.29</v>
      </c>
    </row>
    <row r="178" spans="1:7" ht="49.15" customHeight="1">
      <c r="A178" s="29" t="s">
        <v>329</v>
      </c>
      <c r="B178" s="30" t="s">
        <v>31</v>
      </c>
      <c r="C178" s="52" t="s">
        <v>330</v>
      </c>
      <c r="D178" s="52"/>
      <c r="E178" s="53">
        <v>2099137</v>
      </c>
      <c r="F178" s="53"/>
      <c r="G178" s="31">
        <v>1763233.86</v>
      </c>
    </row>
    <row r="179" spans="1:7" ht="61.5" customHeight="1">
      <c r="A179" s="29" t="s">
        <v>331</v>
      </c>
      <c r="B179" s="30" t="s">
        <v>31</v>
      </c>
      <c r="C179" s="52" t="s">
        <v>332</v>
      </c>
      <c r="D179" s="52"/>
      <c r="E179" s="53">
        <v>2099137</v>
      </c>
      <c r="F179" s="53"/>
      <c r="G179" s="31">
        <v>1763233.86</v>
      </c>
    </row>
    <row r="180" spans="1:7" ht="61.5" customHeight="1">
      <c r="A180" s="29" t="s">
        <v>333</v>
      </c>
      <c r="B180" s="30" t="s">
        <v>31</v>
      </c>
      <c r="C180" s="52" t="s">
        <v>334</v>
      </c>
      <c r="D180" s="52"/>
      <c r="E180" s="53">
        <v>95000</v>
      </c>
      <c r="F180" s="53"/>
      <c r="G180" s="31">
        <v>95000</v>
      </c>
    </row>
    <row r="181" spans="1:7" ht="73.7" customHeight="1">
      <c r="A181" s="29" t="s">
        <v>335</v>
      </c>
      <c r="B181" s="30" t="s">
        <v>31</v>
      </c>
      <c r="C181" s="52" t="s">
        <v>336</v>
      </c>
      <c r="D181" s="52"/>
      <c r="E181" s="53">
        <v>95000</v>
      </c>
      <c r="F181" s="53"/>
      <c r="G181" s="31">
        <v>95000</v>
      </c>
    </row>
    <row r="182" spans="1:7" ht="49.15" customHeight="1">
      <c r="A182" s="29" t="s">
        <v>337</v>
      </c>
      <c r="B182" s="30" t="s">
        <v>31</v>
      </c>
      <c r="C182" s="52" t="s">
        <v>338</v>
      </c>
      <c r="D182" s="52"/>
      <c r="E182" s="53">
        <v>4943437</v>
      </c>
      <c r="F182" s="53"/>
      <c r="G182" s="31">
        <v>3160119.1</v>
      </c>
    </row>
    <row r="183" spans="1:7" ht="61.5" customHeight="1">
      <c r="A183" s="29" t="s">
        <v>339</v>
      </c>
      <c r="B183" s="30" t="s">
        <v>31</v>
      </c>
      <c r="C183" s="52" t="s">
        <v>340</v>
      </c>
      <c r="D183" s="52"/>
      <c r="E183" s="53">
        <v>4943437</v>
      </c>
      <c r="F183" s="53"/>
      <c r="G183" s="31">
        <v>3160119.1</v>
      </c>
    </row>
    <row r="184" spans="1:7" ht="49.15" customHeight="1">
      <c r="A184" s="29" t="s">
        <v>341</v>
      </c>
      <c r="B184" s="30" t="s">
        <v>31</v>
      </c>
      <c r="C184" s="52" t="s">
        <v>342</v>
      </c>
      <c r="D184" s="52"/>
      <c r="E184" s="53">
        <v>46004</v>
      </c>
      <c r="F184" s="53"/>
      <c r="G184" s="31">
        <v>46004</v>
      </c>
    </row>
    <row r="185" spans="1:7" ht="49.15" customHeight="1">
      <c r="A185" s="29" t="s">
        <v>343</v>
      </c>
      <c r="B185" s="30" t="s">
        <v>31</v>
      </c>
      <c r="C185" s="52" t="s">
        <v>344</v>
      </c>
      <c r="D185" s="52"/>
      <c r="E185" s="53">
        <v>46004</v>
      </c>
      <c r="F185" s="53"/>
      <c r="G185" s="31">
        <v>46004</v>
      </c>
    </row>
    <row r="186" spans="1:7" ht="24.6" customHeight="1">
      <c r="A186" s="29" t="s">
        <v>345</v>
      </c>
      <c r="B186" s="30" t="s">
        <v>31</v>
      </c>
      <c r="C186" s="52" t="s">
        <v>346</v>
      </c>
      <c r="D186" s="52"/>
      <c r="E186" s="53">
        <v>475200</v>
      </c>
      <c r="F186" s="53"/>
      <c r="G186" s="31">
        <v>475200</v>
      </c>
    </row>
    <row r="187" spans="1:7" ht="36.950000000000003" customHeight="1">
      <c r="A187" s="29" t="s">
        <v>347</v>
      </c>
      <c r="B187" s="30" t="s">
        <v>31</v>
      </c>
      <c r="C187" s="52" t="s">
        <v>348</v>
      </c>
      <c r="D187" s="52"/>
      <c r="E187" s="53">
        <v>475200</v>
      </c>
      <c r="F187" s="53"/>
      <c r="G187" s="31">
        <v>475200</v>
      </c>
    </row>
    <row r="188" spans="1:7">
      <c r="A188" s="29" t="s">
        <v>349</v>
      </c>
      <c r="B188" s="30" t="s">
        <v>31</v>
      </c>
      <c r="C188" s="52" t="s">
        <v>350</v>
      </c>
      <c r="D188" s="52"/>
      <c r="E188" s="53">
        <v>179450432.59</v>
      </c>
      <c r="F188" s="53"/>
      <c r="G188" s="31">
        <v>163244875.16999999</v>
      </c>
    </row>
    <row r="189" spans="1:7" ht="24.6" customHeight="1">
      <c r="A189" s="29" t="s">
        <v>351</v>
      </c>
      <c r="B189" s="30" t="s">
        <v>31</v>
      </c>
      <c r="C189" s="52" t="s">
        <v>352</v>
      </c>
      <c r="D189" s="52"/>
      <c r="E189" s="53">
        <v>179450432.59</v>
      </c>
      <c r="F189" s="53"/>
      <c r="G189" s="31">
        <v>163244875.16999999</v>
      </c>
    </row>
    <row r="190" spans="1:7" ht="86.1" customHeight="1">
      <c r="A190" s="32" t="s">
        <v>353</v>
      </c>
      <c r="B190" s="30" t="s">
        <v>31</v>
      </c>
      <c r="C190" s="52" t="s">
        <v>354</v>
      </c>
      <c r="D190" s="52"/>
      <c r="E190" s="53">
        <v>651500</v>
      </c>
      <c r="F190" s="53"/>
      <c r="G190" s="31">
        <v>651500</v>
      </c>
    </row>
    <row r="191" spans="1:7" ht="86.1" customHeight="1">
      <c r="A191" s="32" t="s">
        <v>355</v>
      </c>
      <c r="B191" s="30" t="s">
        <v>31</v>
      </c>
      <c r="C191" s="52" t="s">
        <v>356</v>
      </c>
      <c r="D191" s="52"/>
      <c r="E191" s="53">
        <v>8430200</v>
      </c>
      <c r="F191" s="53"/>
      <c r="G191" s="31">
        <v>8430200</v>
      </c>
    </row>
    <row r="192" spans="1:7" ht="86.1" customHeight="1">
      <c r="A192" s="32" t="s">
        <v>357</v>
      </c>
      <c r="B192" s="30" t="s">
        <v>31</v>
      </c>
      <c r="C192" s="52" t="s">
        <v>358</v>
      </c>
      <c r="D192" s="52"/>
      <c r="E192" s="53">
        <v>6910400</v>
      </c>
      <c r="F192" s="53"/>
      <c r="G192" s="31">
        <v>6910400</v>
      </c>
    </row>
    <row r="193" spans="1:7" ht="86.1" customHeight="1">
      <c r="A193" s="32" t="s">
        <v>359</v>
      </c>
      <c r="B193" s="30" t="s">
        <v>31</v>
      </c>
      <c r="C193" s="52" t="s">
        <v>360</v>
      </c>
      <c r="D193" s="52"/>
      <c r="E193" s="53">
        <v>10849000</v>
      </c>
      <c r="F193" s="53"/>
      <c r="G193" s="31">
        <v>10849000</v>
      </c>
    </row>
    <row r="194" spans="1:7" ht="61.5" customHeight="1">
      <c r="A194" s="29" t="s">
        <v>361</v>
      </c>
      <c r="B194" s="30" t="s">
        <v>31</v>
      </c>
      <c r="C194" s="52" t="s">
        <v>362</v>
      </c>
      <c r="D194" s="52"/>
      <c r="E194" s="53">
        <v>1276000</v>
      </c>
      <c r="F194" s="53"/>
      <c r="G194" s="31">
        <v>1250310.3</v>
      </c>
    </row>
    <row r="195" spans="1:7" ht="98.45" customHeight="1">
      <c r="A195" s="32" t="s">
        <v>363</v>
      </c>
      <c r="B195" s="30" t="s">
        <v>31</v>
      </c>
      <c r="C195" s="52" t="s">
        <v>364</v>
      </c>
      <c r="D195" s="52"/>
      <c r="E195" s="53">
        <v>600000</v>
      </c>
      <c r="F195" s="53"/>
      <c r="G195" s="31">
        <v>600000</v>
      </c>
    </row>
    <row r="196" spans="1:7" ht="36.950000000000003" customHeight="1">
      <c r="A196" s="29" t="s">
        <v>365</v>
      </c>
      <c r="B196" s="30" t="s">
        <v>31</v>
      </c>
      <c r="C196" s="52" t="s">
        <v>366</v>
      </c>
      <c r="D196" s="52"/>
      <c r="E196" s="53">
        <v>1185327</v>
      </c>
      <c r="F196" s="53"/>
      <c r="G196" s="31">
        <v>1185327</v>
      </c>
    </row>
    <row r="197" spans="1:7" ht="49.15" customHeight="1">
      <c r="A197" s="29" t="s">
        <v>367</v>
      </c>
      <c r="B197" s="30" t="s">
        <v>31</v>
      </c>
      <c r="C197" s="52" t="s">
        <v>368</v>
      </c>
      <c r="D197" s="52"/>
      <c r="E197" s="53">
        <v>9000</v>
      </c>
      <c r="F197" s="53"/>
      <c r="G197" s="31">
        <v>9000</v>
      </c>
    </row>
    <row r="198" spans="1:7" ht="36.950000000000003" customHeight="1">
      <c r="A198" s="29" t="s">
        <v>369</v>
      </c>
      <c r="B198" s="30" t="s">
        <v>31</v>
      </c>
      <c r="C198" s="52" t="s">
        <v>370</v>
      </c>
      <c r="D198" s="52"/>
      <c r="E198" s="53">
        <v>1000000</v>
      </c>
      <c r="F198" s="53"/>
      <c r="G198" s="31">
        <v>1000000</v>
      </c>
    </row>
    <row r="199" spans="1:7" ht="73.7" customHeight="1">
      <c r="A199" s="29" t="s">
        <v>371</v>
      </c>
      <c r="B199" s="30" t="s">
        <v>31</v>
      </c>
      <c r="C199" s="52" t="s">
        <v>372</v>
      </c>
      <c r="D199" s="52"/>
      <c r="E199" s="53">
        <v>724800</v>
      </c>
      <c r="F199" s="53"/>
      <c r="G199" s="31">
        <v>724800</v>
      </c>
    </row>
    <row r="200" spans="1:7" ht="98.45" customHeight="1">
      <c r="A200" s="32" t="s">
        <v>373</v>
      </c>
      <c r="B200" s="30" t="s">
        <v>31</v>
      </c>
      <c r="C200" s="52" t="s">
        <v>374</v>
      </c>
      <c r="D200" s="52"/>
      <c r="E200" s="53">
        <v>69500</v>
      </c>
      <c r="F200" s="53"/>
      <c r="G200" s="31">
        <v>69500</v>
      </c>
    </row>
    <row r="201" spans="1:7" ht="24.6" customHeight="1">
      <c r="A201" s="29" t="s">
        <v>375</v>
      </c>
      <c r="B201" s="30" t="s">
        <v>31</v>
      </c>
      <c r="C201" s="52" t="s">
        <v>376</v>
      </c>
      <c r="D201" s="52"/>
      <c r="E201" s="53">
        <v>200000</v>
      </c>
      <c r="F201" s="53"/>
      <c r="G201" s="31">
        <v>200000</v>
      </c>
    </row>
    <row r="202" spans="1:7" ht="36.950000000000003" customHeight="1">
      <c r="A202" s="29" t="s">
        <v>377</v>
      </c>
      <c r="B202" s="30" t="s">
        <v>31</v>
      </c>
      <c r="C202" s="52" t="s">
        <v>378</v>
      </c>
      <c r="D202" s="52"/>
      <c r="E202" s="53">
        <v>427600</v>
      </c>
      <c r="F202" s="53"/>
      <c r="G202" s="31">
        <v>427600</v>
      </c>
    </row>
    <row r="203" spans="1:7" ht="36.950000000000003" customHeight="1">
      <c r="A203" s="29" t="s">
        <v>379</v>
      </c>
      <c r="B203" s="30" t="s">
        <v>31</v>
      </c>
      <c r="C203" s="52" t="s">
        <v>380</v>
      </c>
      <c r="D203" s="52"/>
      <c r="E203" s="53">
        <v>300000</v>
      </c>
      <c r="F203" s="53"/>
      <c r="G203" s="31">
        <v>300000</v>
      </c>
    </row>
    <row r="204" spans="1:7" ht="49.15" customHeight="1">
      <c r="A204" s="29" t="s">
        <v>381</v>
      </c>
      <c r="B204" s="30" t="s">
        <v>31</v>
      </c>
      <c r="C204" s="52" t="s">
        <v>382</v>
      </c>
      <c r="D204" s="52"/>
      <c r="E204" s="53">
        <v>1500000</v>
      </c>
      <c r="F204" s="53"/>
      <c r="G204" s="31">
        <v>1500000</v>
      </c>
    </row>
    <row r="205" spans="1:7" ht="73.7" customHeight="1">
      <c r="A205" s="29" t="s">
        <v>383</v>
      </c>
      <c r="B205" s="30" t="s">
        <v>31</v>
      </c>
      <c r="C205" s="52" t="s">
        <v>384</v>
      </c>
      <c r="D205" s="52"/>
      <c r="E205" s="53">
        <v>2340000</v>
      </c>
      <c r="F205" s="53"/>
      <c r="G205" s="31">
        <v>2340000</v>
      </c>
    </row>
    <row r="206" spans="1:7" ht="49.15" customHeight="1">
      <c r="A206" s="29" t="s">
        <v>385</v>
      </c>
      <c r="B206" s="30" t="s">
        <v>31</v>
      </c>
      <c r="C206" s="52" t="s">
        <v>386</v>
      </c>
      <c r="D206" s="52"/>
      <c r="E206" s="53">
        <v>15340640</v>
      </c>
      <c r="F206" s="53"/>
      <c r="G206" s="31">
        <v>15340640</v>
      </c>
    </row>
    <row r="207" spans="1:7" ht="36.950000000000003" customHeight="1">
      <c r="A207" s="29" t="s">
        <v>387</v>
      </c>
      <c r="B207" s="30" t="s">
        <v>31</v>
      </c>
      <c r="C207" s="52" t="s">
        <v>388</v>
      </c>
      <c r="D207" s="52"/>
      <c r="E207" s="53">
        <v>534100</v>
      </c>
      <c r="F207" s="53"/>
      <c r="G207" s="31">
        <v>534100</v>
      </c>
    </row>
    <row r="208" spans="1:7" ht="49.15" customHeight="1">
      <c r="A208" s="29" t="s">
        <v>389</v>
      </c>
      <c r="B208" s="30" t="s">
        <v>31</v>
      </c>
      <c r="C208" s="52" t="s">
        <v>390</v>
      </c>
      <c r="D208" s="52"/>
      <c r="E208" s="53">
        <v>4956100</v>
      </c>
      <c r="F208" s="53"/>
      <c r="G208" s="31">
        <v>4956100</v>
      </c>
    </row>
    <row r="209" spans="1:7" ht="61.5" customHeight="1">
      <c r="A209" s="29" t="s">
        <v>391</v>
      </c>
      <c r="B209" s="30" t="s">
        <v>31</v>
      </c>
      <c r="C209" s="52" t="s">
        <v>392</v>
      </c>
      <c r="D209" s="52"/>
      <c r="E209" s="53">
        <v>13783500</v>
      </c>
      <c r="F209" s="53"/>
      <c r="G209" s="31">
        <v>13783500</v>
      </c>
    </row>
    <row r="210" spans="1:7" ht="36.950000000000003" customHeight="1">
      <c r="A210" s="29" t="s">
        <v>393</v>
      </c>
      <c r="B210" s="30" t="s">
        <v>31</v>
      </c>
      <c r="C210" s="52" t="s">
        <v>394</v>
      </c>
      <c r="D210" s="52"/>
      <c r="E210" s="53">
        <v>900000</v>
      </c>
      <c r="F210" s="53"/>
      <c r="G210" s="31">
        <v>900000</v>
      </c>
    </row>
    <row r="211" spans="1:7" ht="49.15" customHeight="1">
      <c r="A211" s="29" t="s">
        <v>395</v>
      </c>
      <c r="B211" s="30" t="s">
        <v>31</v>
      </c>
      <c r="C211" s="52" t="s">
        <v>396</v>
      </c>
      <c r="D211" s="52"/>
      <c r="E211" s="53">
        <v>43414.26</v>
      </c>
      <c r="F211" s="53"/>
      <c r="G211" s="31">
        <v>43414.26</v>
      </c>
    </row>
    <row r="212" spans="1:7" ht="36.950000000000003" customHeight="1">
      <c r="A212" s="29" t="s">
        <v>397</v>
      </c>
      <c r="B212" s="30" t="s">
        <v>31</v>
      </c>
      <c r="C212" s="52" t="s">
        <v>398</v>
      </c>
      <c r="D212" s="52"/>
      <c r="E212" s="53">
        <v>2610000</v>
      </c>
      <c r="F212" s="53"/>
      <c r="G212" s="31">
        <v>2610000</v>
      </c>
    </row>
    <row r="213" spans="1:7" ht="36.950000000000003" customHeight="1">
      <c r="A213" s="29" t="s">
        <v>399</v>
      </c>
      <c r="B213" s="30" t="s">
        <v>31</v>
      </c>
      <c r="C213" s="52" t="s">
        <v>400</v>
      </c>
      <c r="D213" s="52"/>
      <c r="E213" s="53">
        <v>31560000</v>
      </c>
      <c r="F213" s="53"/>
      <c r="G213" s="31">
        <v>16546442.109999999</v>
      </c>
    </row>
    <row r="214" spans="1:7" ht="147.6" customHeight="1">
      <c r="A214" s="32" t="s">
        <v>401</v>
      </c>
      <c r="B214" s="30" t="s">
        <v>31</v>
      </c>
      <c r="C214" s="52" t="s">
        <v>402</v>
      </c>
      <c r="D214" s="52"/>
      <c r="E214" s="53">
        <v>7800000</v>
      </c>
      <c r="F214" s="53"/>
      <c r="G214" s="31">
        <v>7800000</v>
      </c>
    </row>
    <row r="215" spans="1:7" ht="73.7" customHeight="1">
      <c r="A215" s="29" t="s">
        <v>403</v>
      </c>
      <c r="B215" s="30" t="s">
        <v>31</v>
      </c>
      <c r="C215" s="52" t="s">
        <v>404</v>
      </c>
      <c r="D215" s="52"/>
      <c r="E215" s="53">
        <v>1313665.6499999999</v>
      </c>
      <c r="F215" s="53"/>
      <c r="G215" s="31">
        <v>1313665.6499999999</v>
      </c>
    </row>
    <row r="216" spans="1:7" ht="61.5" customHeight="1">
      <c r="A216" s="29" t="s">
        <v>405</v>
      </c>
      <c r="B216" s="30" t="s">
        <v>31</v>
      </c>
      <c r="C216" s="52" t="s">
        <v>406</v>
      </c>
      <c r="D216" s="52"/>
      <c r="E216" s="53">
        <v>6433938</v>
      </c>
      <c r="F216" s="53"/>
      <c r="G216" s="31">
        <v>5740807.8200000003</v>
      </c>
    </row>
    <row r="217" spans="1:7" ht="49.15" customHeight="1">
      <c r="A217" s="29" t="s">
        <v>407</v>
      </c>
      <c r="B217" s="30" t="s">
        <v>31</v>
      </c>
      <c r="C217" s="52" t="s">
        <v>408</v>
      </c>
      <c r="D217" s="52"/>
      <c r="E217" s="53">
        <v>1530787.68</v>
      </c>
      <c r="F217" s="53"/>
      <c r="G217" s="31">
        <v>1057691.23</v>
      </c>
    </row>
    <row r="218" spans="1:7" ht="86.1" customHeight="1">
      <c r="A218" s="32" t="s">
        <v>409</v>
      </c>
      <c r="B218" s="30" t="s">
        <v>31</v>
      </c>
      <c r="C218" s="52" t="s">
        <v>410</v>
      </c>
      <c r="D218" s="52"/>
      <c r="E218" s="53">
        <v>596860</v>
      </c>
      <c r="F218" s="53"/>
      <c r="G218" s="31">
        <v>596860</v>
      </c>
    </row>
    <row r="219" spans="1:7" ht="36.950000000000003" customHeight="1">
      <c r="A219" s="29" t="s">
        <v>411</v>
      </c>
      <c r="B219" s="30" t="s">
        <v>31</v>
      </c>
      <c r="C219" s="52" t="s">
        <v>412</v>
      </c>
      <c r="D219" s="52"/>
      <c r="E219" s="53">
        <v>50000000</v>
      </c>
      <c r="F219" s="53"/>
      <c r="G219" s="31">
        <v>50000000</v>
      </c>
    </row>
    <row r="220" spans="1:7" ht="73.7" customHeight="1">
      <c r="A220" s="29" t="s">
        <v>413</v>
      </c>
      <c r="B220" s="30" t="s">
        <v>31</v>
      </c>
      <c r="C220" s="52" t="s">
        <v>414</v>
      </c>
      <c r="D220" s="52"/>
      <c r="E220" s="53">
        <v>5574100</v>
      </c>
      <c r="F220" s="53"/>
      <c r="G220" s="31">
        <v>5574016.7999999998</v>
      </c>
    </row>
    <row r="221" spans="1:7" ht="24.6" customHeight="1">
      <c r="A221" s="29" t="s">
        <v>415</v>
      </c>
      <c r="B221" s="30" t="s">
        <v>31</v>
      </c>
      <c r="C221" s="52" t="s">
        <v>416</v>
      </c>
      <c r="D221" s="52"/>
      <c r="E221" s="53">
        <v>416584610.98000002</v>
      </c>
      <c r="F221" s="53"/>
      <c r="G221" s="31">
        <v>416421353.38999999</v>
      </c>
    </row>
    <row r="222" spans="1:7" ht="36.950000000000003" customHeight="1">
      <c r="A222" s="29" t="s">
        <v>417</v>
      </c>
      <c r="B222" s="30" t="s">
        <v>31</v>
      </c>
      <c r="C222" s="52" t="s">
        <v>418</v>
      </c>
      <c r="D222" s="52"/>
      <c r="E222" s="53">
        <v>414107092.22000003</v>
      </c>
      <c r="F222" s="53"/>
      <c r="G222" s="31">
        <v>413999358.22000003</v>
      </c>
    </row>
    <row r="223" spans="1:7" ht="36.950000000000003" customHeight="1">
      <c r="A223" s="29" t="s">
        <v>419</v>
      </c>
      <c r="B223" s="30" t="s">
        <v>31</v>
      </c>
      <c r="C223" s="52" t="s">
        <v>420</v>
      </c>
      <c r="D223" s="52"/>
      <c r="E223" s="53">
        <v>414107092.22000003</v>
      </c>
      <c r="F223" s="53"/>
      <c r="G223" s="31">
        <v>413999358.22000003</v>
      </c>
    </row>
    <row r="224" spans="1:7" ht="73.7" customHeight="1">
      <c r="A224" s="29" t="s">
        <v>421</v>
      </c>
      <c r="B224" s="30" t="s">
        <v>31</v>
      </c>
      <c r="C224" s="52" t="s">
        <v>422</v>
      </c>
      <c r="D224" s="52"/>
      <c r="E224" s="53">
        <v>672600</v>
      </c>
      <c r="F224" s="53"/>
      <c r="G224" s="31">
        <v>613500</v>
      </c>
    </row>
    <row r="225" spans="1:7" ht="61.5" customHeight="1">
      <c r="A225" s="29" t="s">
        <v>423</v>
      </c>
      <c r="B225" s="30" t="s">
        <v>31</v>
      </c>
      <c r="C225" s="52" t="s">
        <v>424</v>
      </c>
      <c r="D225" s="52"/>
      <c r="E225" s="53">
        <v>346949.75</v>
      </c>
      <c r="F225" s="53"/>
      <c r="G225" s="31">
        <v>346949.75</v>
      </c>
    </row>
    <row r="226" spans="1:7" ht="196.9" customHeight="1">
      <c r="A226" s="32" t="s">
        <v>425</v>
      </c>
      <c r="B226" s="30" t="s">
        <v>31</v>
      </c>
      <c r="C226" s="52" t="s">
        <v>426</v>
      </c>
      <c r="D226" s="52"/>
      <c r="E226" s="53">
        <v>33410719.600000001</v>
      </c>
      <c r="F226" s="53"/>
      <c r="G226" s="31">
        <v>33410719.600000001</v>
      </c>
    </row>
    <row r="227" spans="1:7" ht="147.6" customHeight="1">
      <c r="A227" s="32" t="s">
        <v>427</v>
      </c>
      <c r="B227" s="30" t="s">
        <v>31</v>
      </c>
      <c r="C227" s="52" t="s">
        <v>428</v>
      </c>
      <c r="D227" s="52"/>
      <c r="E227" s="53">
        <v>36938560</v>
      </c>
      <c r="F227" s="53"/>
      <c r="G227" s="31">
        <v>36938560</v>
      </c>
    </row>
    <row r="228" spans="1:7" ht="98.45" customHeight="1">
      <c r="A228" s="32" t="s">
        <v>429</v>
      </c>
      <c r="B228" s="30" t="s">
        <v>31</v>
      </c>
      <c r="C228" s="52" t="s">
        <v>430</v>
      </c>
      <c r="D228" s="52"/>
      <c r="E228" s="53">
        <v>38500</v>
      </c>
      <c r="F228" s="53"/>
      <c r="G228" s="31">
        <v>38500</v>
      </c>
    </row>
    <row r="229" spans="1:7" ht="49.15" customHeight="1">
      <c r="A229" s="29" t="s">
        <v>431</v>
      </c>
      <c r="B229" s="30" t="s">
        <v>31</v>
      </c>
      <c r="C229" s="52" t="s">
        <v>432</v>
      </c>
      <c r="D229" s="52"/>
      <c r="E229" s="53">
        <v>5200</v>
      </c>
      <c r="F229" s="53"/>
      <c r="G229" s="31">
        <v>5200</v>
      </c>
    </row>
    <row r="230" spans="1:7" ht="49.15" customHeight="1">
      <c r="A230" s="29" t="s">
        <v>433</v>
      </c>
      <c r="B230" s="30" t="s">
        <v>31</v>
      </c>
      <c r="C230" s="52" t="s">
        <v>434</v>
      </c>
      <c r="D230" s="52"/>
      <c r="E230" s="53">
        <v>3467200</v>
      </c>
      <c r="F230" s="53"/>
      <c r="G230" s="31">
        <v>3467200</v>
      </c>
    </row>
    <row r="231" spans="1:7" ht="61.5" customHeight="1">
      <c r="A231" s="29" t="s">
        <v>435</v>
      </c>
      <c r="B231" s="30" t="s">
        <v>31</v>
      </c>
      <c r="C231" s="52" t="s">
        <v>436</v>
      </c>
      <c r="D231" s="52"/>
      <c r="E231" s="53">
        <v>439330</v>
      </c>
      <c r="F231" s="53"/>
      <c r="G231" s="31">
        <v>439330</v>
      </c>
    </row>
    <row r="232" spans="1:7" ht="49.15" customHeight="1">
      <c r="A232" s="29" t="s">
        <v>437</v>
      </c>
      <c r="B232" s="30" t="s">
        <v>31</v>
      </c>
      <c r="C232" s="52" t="s">
        <v>438</v>
      </c>
      <c r="D232" s="52"/>
      <c r="E232" s="53">
        <v>288020</v>
      </c>
      <c r="F232" s="53"/>
      <c r="G232" s="31">
        <v>288020</v>
      </c>
    </row>
    <row r="233" spans="1:7" ht="61.5" customHeight="1">
      <c r="A233" s="29" t="s">
        <v>439</v>
      </c>
      <c r="B233" s="30" t="s">
        <v>31</v>
      </c>
      <c r="C233" s="52" t="s">
        <v>440</v>
      </c>
      <c r="D233" s="52"/>
      <c r="E233" s="53">
        <v>2250000</v>
      </c>
      <c r="F233" s="53"/>
      <c r="G233" s="31">
        <v>2250000</v>
      </c>
    </row>
    <row r="234" spans="1:7" ht="123" customHeight="1">
      <c r="A234" s="32" t="s">
        <v>441</v>
      </c>
      <c r="B234" s="30" t="s">
        <v>31</v>
      </c>
      <c r="C234" s="52" t="s">
        <v>442</v>
      </c>
      <c r="D234" s="52"/>
      <c r="E234" s="53">
        <v>56100</v>
      </c>
      <c r="F234" s="53"/>
      <c r="G234" s="31">
        <v>56100</v>
      </c>
    </row>
    <row r="235" spans="1:7" ht="196.9" customHeight="1">
      <c r="A235" s="32" t="s">
        <v>443</v>
      </c>
      <c r="B235" s="30" t="s">
        <v>31</v>
      </c>
      <c r="C235" s="52" t="s">
        <v>444</v>
      </c>
      <c r="D235" s="52"/>
      <c r="E235" s="53">
        <v>222611580</v>
      </c>
      <c r="F235" s="53"/>
      <c r="G235" s="31">
        <v>222611580</v>
      </c>
    </row>
    <row r="236" spans="1:7" ht="73.7" customHeight="1">
      <c r="A236" s="29" t="s">
        <v>445</v>
      </c>
      <c r="B236" s="30" t="s">
        <v>31</v>
      </c>
      <c r="C236" s="52" t="s">
        <v>446</v>
      </c>
      <c r="D236" s="52"/>
      <c r="E236" s="53">
        <v>22121700</v>
      </c>
      <c r="F236" s="53"/>
      <c r="G236" s="31">
        <v>22121700</v>
      </c>
    </row>
    <row r="237" spans="1:7" ht="49.15" customHeight="1">
      <c r="A237" s="29" t="s">
        <v>447</v>
      </c>
      <c r="B237" s="30" t="s">
        <v>31</v>
      </c>
      <c r="C237" s="52" t="s">
        <v>448</v>
      </c>
      <c r="D237" s="52"/>
      <c r="E237" s="53">
        <v>150100</v>
      </c>
      <c r="F237" s="53"/>
      <c r="G237" s="31">
        <v>101466</v>
      </c>
    </row>
    <row r="238" spans="1:7" ht="86.1" customHeight="1">
      <c r="A238" s="32" t="s">
        <v>449</v>
      </c>
      <c r="B238" s="30" t="s">
        <v>31</v>
      </c>
      <c r="C238" s="52" t="s">
        <v>450</v>
      </c>
      <c r="D238" s="52"/>
      <c r="E238" s="53">
        <v>10754800</v>
      </c>
      <c r="F238" s="53"/>
      <c r="G238" s="31">
        <v>10754800</v>
      </c>
    </row>
    <row r="239" spans="1:7" ht="61.5" customHeight="1">
      <c r="A239" s="29" t="s">
        <v>451</v>
      </c>
      <c r="B239" s="30" t="s">
        <v>31</v>
      </c>
      <c r="C239" s="52" t="s">
        <v>452</v>
      </c>
      <c r="D239" s="52"/>
      <c r="E239" s="53">
        <v>7434212.8700000001</v>
      </c>
      <c r="F239" s="53"/>
      <c r="G239" s="31">
        <v>7434212.8700000001</v>
      </c>
    </row>
    <row r="240" spans="1:7" ht="184.5" customHeight="1">
      <c r="A240" s="32" t="s">
        <v>453</v>
      </c>
      <c r="B240" s="30" t="s">
        <v>31</v>
      </c>
      <c r="C240" s="52" t="s">
        <v>454</v>
      </c>
      <c r="D240" s="52"/>
      <c r="E240" s="53">
        <v>38954820</v>
      </c>
      <c r="F240" s="53"/>
      <c r="G240" s="31">
        <v>38954820</v>
      </c>
    </row>
    <row r="241" spans="1:7" ht="49.15" customHeight="1">
      <c r="A241" s="29" t="s">
        <v>455</v>
      </c>
      <c r="B241" s="30" t="s">
        <v>31</v>
      </c>
      <c r="C241" s="52" t="s">
        <v>456</v>
      </c>
      <c r="D241" s="52"/>
      <c r="E241" s="53">
        <v>33498700</v>
      </c>
      <c r="F241" s="53"/>
      <c r="G241" s="31">
        <v>33498700</v>
      </c>
    </row>
    <row r="242" spans="1:7" ht="61.5" customHeight="1">
      <c r="A242" s="29" t="s">
        <v>457</v>
      </c>
      <c r="B242" s="30" t="s">
        <v>31</v>
      </c>
      <c r="C242" s="52" t="s">
        <v>458</v>
      </c>
      <c r="D242" s="52"/>
      <c r="E242" s="53">
        <v>668000</v>
      </c>
      <c r="F242" s="53"/>
      <c r="G242" s="31">
        <v>668000</v>
      </c>
    </row>
    <row r="243" spans="1:7" ht="73.7" customHeight="1">
      <c r="A243" s="29" t="s">
        <v>459</v>
      </c>
      <c r="B243" s="30" t="s">
        <v>31</v>
      </c>
      <c r="C243" s="52" t="s">
        <v>460</v>
      </c>
      <c r="D243" s="52"/>
      <c r="E243" s="53">
        <v>1135600</v>
      </c>
      <c r="F243" s="53"/>
      <c r="G243" s="31">
        <v>1135600</v>
      </c>
    </row>
    <row r="244" spans="1:7" ht="73.7" customHeight="1">
      <c r="A244" s="29" t="s">
        <v>461</v>
      </c>
      <c r="B244" s="30" t="s">
        <v>31</v>
      </c>
      <c r="C244" s="52" t="s">
        <v>462</v>
      </c>
      <c r="D244" s="52"/>
      <c r="E244" s="53">
        <v>1135600</v>
      </c>
      <c r="F244" s="53"/>
      <c r="G244" s="31">
        <v>1135600</v>
      </c>
    </row>
    <row r="245" spans="1:7" ht="36.950000000000003" customHeight="1">
      <c r="A245" s="29" t="s">
        <v>463</v>
      </c>
      <c r="B245" s="30" t="s">
        <v>31</v>
      </c>
      <c r="C245" s="52" t="s">
        <v>464</v>
      </c>
      <c r="D245" s="52"/>
      <c r="E245" s="53">
        <v>1328318.76</v>
      </c>
      <c r="F245" s="53"/>
      <c r="G245" s="31">
        <v>1272795.17</v>
      </c>
    </row>
    <row r="246" spans="1:7" ht="49.15" customHeight="1">
      <c r="A246" s="29" t="s">
        <v>465</v>
      </c>
      <c r="B246" s="30" t="s">
        <v>31</v>
      </c>
      <c r="C246" s="52" t="s">
        <v>466</v>
      </c>
      <c r="D246" s="52"/>
      <c r="E246" s="53">
        <v>1328318.76</v>
      </c>
      <c r="F246" s="53"/>
      <c r="G246" s="31">
        <v>1272795.17</v>
      </c>
    </row>
    <row r="247" spans="1:7" ht="49.15" customHeight="1">
      <c r="A247" s="29" t="s">
        <v>467</v>
      </c>
      <c r="B247" s="30" t="s">
        <v>31</v>
      </c>
      <c r="C247" s="52" t="s">
        <v>468</v>
      </c>
      <c r="D247" s="52"/>
      <c r="E247" s="53">
        <v>13600</v>
      </c>
      <c r="F247" s="53"/>
      <c r="G247" s="31">
        <v>13600</v>
      </c>
    </row>
    <row r="248" spans="1:7" ht="61.5" customHeight="1">
      <c r="A248" s="29" t="s">
        <v>469</v>
      </c>
      <c r="B248" s="30" t="s">
        <v>31</v>
      </c>
      <c r="C248" s="52" t="s">
        <v>470</v>
      </c>
      <c r="D248" s="52"/>
      <c r="E248" s="53">
        <v>13600</v>
      </c>
      <c r="F248" s="53"/>
      <c r="G248" s="31">
        <v>13600</v>
      </c>
    </row>
    <row r="249" spans="1:7">
      <c r="A249" s="29" t="s">
        <v>471</v>
      </c>
      <c r="B249" s="30" t="s">
        <v>31</v>
      </c>
      <c r="C249" s="52" t="s">
        <v>472</v>
      </c>
      <c r="D249" s="52"/>
      <c r="E249" s="53">
        <v>29477685.879999999</v>
      </c>
      <c r="F249" s="53"/>
      <c r="G249" s="31">
        <v>28817113.25</v>
      </c>
    </row>
    <row r="250" spans="1:7" ht="61.5" customHeight="1">
      <c r="A250" s="29" t="s">
        <v>473</v>
      </c>
      <c r="B250" s="30" t="s">
        <v>31</v>
      </c>
      <c r="C250" s="52" t="s">
        <v>474</v>
      </c>
      <c r="D250" s="52"/>
      <c r="E250" s="53">
        <v>16573115</v>
      </c>
      <c r="F250" s="53"/>
      <c r="G250" s="31">
        <v>16476447.779999999</v>
      </c>
    </row>
    <row r="251" spans="1:7" ht="61.5" customHeight="1">
      <c r="A251" s="29" t="s">
        <v>475</v>
      </c>
      <c r="B251" s="30" t="s">
        <v>31</v>
      </c>
      <c r="C251" s="52" t="s">
        <v>476</v>
      </c>
      <c r="D251" s="52"/>
      <c r="E251" s="53">
        <v>16573115</v>
      </c>
      <c r="F251" s="53"/>
      <c r="G251" s="31">
        <v>16476447.779999999</v>
      </c>
    </row>
    <row r="252" spans="1:7" ht="98.45" customHeight="1">
      <c r="A252" s="32" t="s">
        <v>477</v>
      </c>
      <c r="B252" s="30" t="s">
        <v>31</v>
      </c>
      <c r="C252" s="52" t="s">
        <v>478</v>
      </c>
      <c r="D252" s="52"/>
      <c r="E252" s="53">
        <v>1201253</v>
      </c>
      <c r="F252" s="53"/>
      <c r="G252" s="31">
        <v>1201253</v>
      </c>
    </row>
    <row r="253" spans="1:7" ht="172.15" customHeight="1">
      <c r="A253" s="32" t="s">
        <v>479</v>
      </c>
      <c r="B253" s="30" t="s">
        <v>31</v>
      </c>
      <c r="C253" s="52" t="s">
        <v>480</v>
      </c>
      <c r="D253" s="52"/>
      <c r="E253" s="53">
        <v>1258528</v>
      </c>
      <c r="F253" s="53"/>
      <c r="G253" s="31">
        <v>1191986.48</v>
      </c>
    </row>
    <row r="254" spans="1:7" ht="258.39999999999998" customHeight="1">
      <c r="A254" s="32" t="s">
        <v>481</v>
      </c>
      <c r="B254" s="30" t="s">
        <v>31</v>
      </c>
      <c r="C254" s="52" t="s">
        <v>482</v>
      </c>
      <c r="D254" s="52"/>
      <c r="E254" s="53">
        <v>14113334</v>
      </c>
      <c r="F254" s="53"/>
      <c r="G254" s="31">
        <v>14083208.300000001</v>
      </c>
    </row>
    <row r="255" spans="1:7" ht="61.5" customHeight="1">
      <c r="A255" s="29" t="s">
        <v>483</v>
      </c>
      <c r="B255" s="30" t="s">
        <v>31</v>
      </c>
      <c r="C255" s="52" t="s">
        <v>484</v>
      </c>
      <c r="D255" s="52"/>
      <c r="E255" s="53">
        <v>8241700</v>
      </c>
      <c r="F255" s="53"/>
      <c r="G255" s="31">
        <v>7677890.4500000002</v>
      </c>
    </row>
    <row r="256" spans="1:7" ht="73.7" customHeight="1">
      <c r="A256" s="29" t="s">
        <v>485</v>
      </c>
      <c r="B256" s="30" t="s">
        <v>31</v>
      </c>
      <c r="C256" s="52" t="s">
        <v>486</v>
      </c>
      <c r="D256" s="52"/>
      <c r="E256" s="53">
        <v>8241700</v>
      </c>
      <c r="F256" s="53"/>
      <c r="G256" s="31">
        <v>7677890.4500000002</v>
      </c>
    </row>
    <row r="257" spans="1:7" ht="36.950000000000003" customHeight="1">
      <c r="A257" s="29" t="s">
        <v>487</v>
      </c>
      <c r="B257" s="30" t="s">
        <v>31</v>
      </c>
      <c r="C257" s="52" t="s">
        <v>488</v>
      </c>
      <c r="D257" s="52"/>
      <c r="E257" s="53">
        <v>300000</v>
      </c>
      <c r="F257" s="53"/>
      <c r="G257" s="31">
        <v>300000</v>
      </c>
    </row>
    <row r="258" spans="1:7" ht="24.6" customHeight="1">
      <c r="A258" s="29" t="s">
        <v>489</v>
      </c>
      <c r="B258" s="30" t="s">
        <v>31</v>
      </c>
      <c r="C258" s="52" t="s">
        <v>490</v>
      </c>
      <c r="D258" s="52"/>
      <c r="E258" s="53">
        <v>4362870.88</v>
      </c>
      <c r="F258" s="53"/>
      <c r="G258" s="31">
        <v>4362775.0199999996</v>
      </c>
    </row>
    <row r="259" spans="1:7" ht="24.6" customHeight="1">
      <c r="A259" s="29" t="s">
        <v>491</v>
      </c>
      <c r="B259" s="30" t="s">
        <v>31</v>
      </c>
      <c r="C259" s="52" t="s">
        <v>492</v>
      </c>
      <c r="D259" s="52"/>
      <c r="E259" s="53">
        <v>4362870.88</v>
      </c>
      <c r="F259" s="53"/>
      <c r="G259" s="31">
        <v>4362775.0199999996</v>
      </c>
    </row>
    <row r="260" spans="1:7" ht="61.5" customHeight="1">
      <c r="A260" s="29" t="s">
        <v>493</v>
      </c>
      <c r="B260" s="30" t="s">
        <v>31</v>
      </c>
      <c r="C260" s="52" t="s">
        <v>494</v>
      </c>
      <c r="D260" s="52"/>
      <c r="E260" s="53">
        <v>2655670</v>
      </c>
      <c r="F260" s="53"/>
      <c r="G260" s="31">
        <v>2655670</v>
      </c>
    </row>
    <row r="261" spans="1:7" ht="61.5" customHeight="1">
      <c r="A261" s="29" t="s">
        <v>495</v>
      </c>
      <c r="B261" s="30" t="s">
        <v>31</v>
      </c>
      <c r="C261" s="52" t="s">
        <v>496</v>
      </c>
      <c r="D261" s="52"/>
      <c r="E261" s="53">
        <v>5000</v>
      </c>
      <c r="F261" s="53"/>
      <c r="G261" s="31">
        <v>5000</v>
      </c>
    </row>
    <row r="262" spans="1:7" ht="98.45" customHeight="1">
      <c r="A262" s="32" t="s">
        <v>497</v>
      </c>
      <c r="B262" s="30" t="s">
        <v>31</v>
      </c>
      <c r="C262" s="52" t="s">
        <v>498</v>
      </c>
      <c r="D262" s="52"/>
      <c r="E262" s="53">
        <v>522100</v>
      </c>
      <c r="F262" s="53"/>
      <c r="G262" s="31">
        <v>522100</v>
      </c>
    </row>
    <row r="263" spans="1:7" ht="209.1" customHeight="1">
      <c r="A263" s="32" t="s">
        <v>499</v>
      </c>
      <c r="B263" s="30" t="s">
        <v>31</v>
      </c>
      <c r="C263" s="52" t="s">
        <v>500</v>
      </c>
      <c r="D263" s="52"/>
      <c r="E263" s="53">
        <v>563600.88</v>
      </c>
      <c r="F263" s="53"/>
      <c r="G263" s="31">
        <v>563600</v>
      </c>
    </row>
    <row r="264" spans="1:7" ht="172.15" customHeight="1">
      <c r="A264" s="32" t="s">
        <v>501</v>
      </c>
      <c r="B264" s="30" t="s">
        <v>31</v>
      </c>
      <c r="C264" s="52" t="s">
        <v>502</v>
      </c>
      <c r="D264" s="52"/>
      <c r="E264" s="53">
        <v>185600</v>
      </c>
      <c r="F264" s="53"/>
      <c r="G264" s="31">
        <v>185505.02</v>
      </c>
    </row>
    <row r="265" spans="1:7" ht="36.950000000000003" customHeight="1">
      <c r="A265" s="29" t="s">
        <v>503</v>
      </c>
      <c r="B265" s="30" t="s">
        <v>31</v>
      </c>
      <c r="C265" s="52" t="s">
        <v>504</v>
      </c>
      <c r="D265" s="52"/>
      <c r="E265" s="53">
        <v>430900</v>
      </c>
      <c r="F265" s="53"/>
      <c r="G265" s="31">
        <v>430900</v>
      </c>
    </row>
    <row r="266" spans="1:7">
      <c r="A266" s="29" t="s">
        <v>505</v>
      </c>
      <c r="B266" s="30" t="s">
        <v>31</v>
      </c>
      <c r="C266" s="52" t="s">
        <v>506</v>
      </c>
      <c r="D266" s="52"/>
      <c r="E266" s="53">
        <v>5609016.4000000004</v>
      </c>
      <c r="F266" s="53"/>
      <c r="G266" s="31" t="s">
        <v>48</v>
      </c>
    </row>
    <row r="267" spans="1:7" ht="24.6" customHeight="1">
      <c r="A267" s="29" t="s">
        <v>507</v>
      </c>
      <c r="B267" s="30" t="s">
        <v>31</v>
      </c>
      <c r="C267" s="52" t="s">
        <v>508</v>
      </c>
      <c r="D267" s="52"/>
      <c r="E267" s="53">
        <v>5609016.4000000004</v>
      </c>
      <c r="F267" s="53"/>
      <c r="G267" s="31" t="s">
        <v>48</v>
      </c>
    </row>
    <row r="268" spans="1:7" ht="24.6" customHeight="1">
      <c r="A268" s="29" t="s">
        <v>507</v>
      </c>
      <c r="B268" s="30" t="s">
        <v>31</v>
      </c>
      <c r="C268" s="52" t="s">
        <v>509</v>
      </c>
      <c r="D268" s="52"/>
      <c r="E268" s="53">
        <v>5609016.4000000004</v>
      </c>
      <c r="F268" s="53"/>
      <c r="G268" s="31" t="s">
        <v>48</v>
      </c>
    </row>
    <row r="269" spans="1:7" ht="61.5" customHeight="1">
      <c r="A269" s="29" t="s">
        <v>510</v>
      </c>
      <c r="B269" s="30" t="s">
        <v>31</v>
      </c>
      <c r="C269" s="52" t="s">
        <v>511</v>
      </c>
      <c r="D269" s="52"/>
      <c r="E269" s="53">
        <v>32537.43</v>
      </c>
      <c r="F269" s="53"/>
      <c r="G269" s="31">
        <v>32537.43</v>
      </c>
    </row>
    <row r="270" spans="1:7" ht="86.1" customHeight="1">
      <c r="A270" s="32" t="s">
        <v>512</v>
      </c>
      <c r="B270" s="30" t="s">
        <v>31</v>
      </c>
      <c r="C270" s="52" t="s">
        <v>513</v>
      </c>
      <c r="D270" s="52"/>
      <c r="E270" s="53">
        <v>32537.43</v>
      </c>
      <c r="F270" s="53"/>
      <c r="G270" s="31">
        <v>32537.43</v>
      </c>
    </row>
    <row r="271" spans="1:7" ht="86.1" customHeight="1">
      <c r="A271" s="32" t="s">
        <v>514</v>
      </c>
      <c r="B271" s="30" t="s">
        <v>31</v>
      </c>
      <c r="C271" s="52" t="s">
        <v>515</v>
      </c>
      <c r="D271" s="52"/>
      <c r="E271" s="53">
        <v>32537.43</v>
      </c>
      <c r="F271" s="53"/>
      <c r="G271" s="31">
        <v>32537.43</v>
      </c>
    </row>
    <row r="272" spans="1:7" ht="36.950000000000003" customHeight="1">
      <c r="A272" s="29" t="s">
        <v>516</v>
      </c>
      <c r="B272" s="30" t="s">
        <v>31</v>
      </c>
      <c r="C272" s="52" t="s">
        <v>517</v>
      </c>
      <c r="D272" s="52"/>
      <c r="E272" s="53">
        <v>2227.52</v>
      </c>
      <c r="F272" s="53"/>
      <c r="G272" s="31">
        <v>2227.52</v>
      </c>
    </row>
    <row r="273" spans="1:7" ht="36.950000000000003" customHeight="1">
      <c r="A273" s="29" t="s">
        <v>518</v>
      </c>
      <c r="B273" s="30" t="s">
        <v>31</v>
      </c>
      <c r="C273" s="52" t="s">
        <v>519</v>
      </c>
      <c r="D273" s="52"/>
      <c r="E273" s="53">
        <v>2227.52</v>
      </c>
      <c r="F273" s="53"/>
      <c r="G273" s="31">
        <v>2227.52</v>
      </c>
    </row>
    <row r="274" spans="1:7" ht="61.5" customHeight="1">
      <c r="A274" s="29" t="s">
        <v>520</v>
      </c>
      <c r="B274" s="30" t="s">
        <v>31</v>
      </c>
      <c r="C274" s="52" t="s">
        <v>521</v>
      </c>
      <c r="D274" s="52"/>
      <c r="E274" s="53">
        <v>30309.91</v>
      </c>
      <c r="F274" s="53"/>
      <c r="G274" s="31">
        <v>30309.91</v>
      </c>
    </row>
    <row r="275" spans="1:7" ht="61.5" customHeight="1">
      <c r="A275" s="29" t="s">
        <v>520</v>
      </c>
      <c r="B275" s="30" t="s">
        <v>31</v>
      </c>
      <c r="C275" s="52" t="s">
        <v>522</v>
      </c>
      <c r="D275" s="52"/>
      <c r="E275" s="53">
        <v>30309.91</v>
      </c>
      <c r="F275" s="53"/>
      <c r="G275" s="31">
        <v>30309.91</v>
      </c>
    </row>
    <row r="276" spans="1:7" ht="36.950000000000003" customHeight="1">
      <c r="A276" s="29" t="s">
        <v>523</v>
      </c>
      <c r="B276" s="30" t="s">
        <v>31</v>
      </c>
      <c r="C276" s="52" t="s">
        <v>524</v>
      </c>
      <c r="D276" s="52"/>
      <c r="E276" s="53">
        <v>-1159494.06</v>
      </c>
      <c r="F276" s="53"/>
      <c r="G276" s="31">
        <v>-1159494.06</v>
      </c>
    </row>
    <row r="277" spans="1:7" ht="49.15" customHeight="1">
      <c r="A277" s="29" t="s">
        <v>525</v>
      </c>
      <c r="B277" s="30" t="s">
        <v>31</v>
      </c>
      <c r="C277" s="52" t="s">
        <v>526</v>
      </c>
      <c r="D277" s="52"/>
      <c r="E277" s="53">
        <v>-1159494.06</v>
      </c>
      <c r="F277" s="53"/>
      <c r="G277" s="31">
        <v>-1159494.06</v>
      </c>
    </row>
    <row r="278" spans="1:7" ht="49.15" customHeight="1">
      <c r="A278" s="29" t="s">
        <v>527</v>
      </c>
      <c r="B278" s="30" t="s">
        <v>31</v>
      </c>
      <c r="C278" s="52" t="s">
        <v>528</v>
      </c>
      <c r="D278" s="52"/>
      <c r="E278" s="53">
        <v>-1159494.06</v>
      </c>
      <c r="F278" s="53"/>
      <c r="G278" s="31">
        <v>-1159494.06</v>
      </c>
    </row>
  </sheetData>
  <mergeCells count="534">
    <mergeCell ref="C145:D145"/>
    <mergeCell ref="E145:F145"/>
    <mergeCell ref="A10:E10"/>
    <mergeCell ref="C18:D18"/>
    <mergeCell ref="G11:G17"/>
    <mergeCell ref="E11:F17"/>
    <mergeCell ref="C11:D17"/>
    <mergeCell ref="A11:A17"/>
    <mergeCell ref="B11:B17"/>
    <mergeCell ref="E18:F18"/>
    <mergeCell ref="C24:D24"/>
    <mergeCell ref="E24:F24"/>
    <mergeCell ref="C28:D28"/>
    <mergeCell ref="E28:F28"/>
    <mergeCell ref="C29:D29"/>
    <mergeCell ref="E29:F29"/>
    <mergeCell ref="C30:D30"/>
    <mergeCell ref="E30:F30"/>
    <mergeCell ref="C25:D25"/>
    <mergeCell ref="E25:F25"/>
    <mergeCell ref="C26:D26"/>
    <mergeCell ref="E26:F26"/>
    <mergeCell ref="C27:D27"/>
    <mergeCell ref="E27:F27"/>
    <mergeCell ref="A1:E1"/>
    <mergeCell ref="A2:E2"/>
    <mergeCell ref="A4:E4"/>
    <mergeCell ref="B7:E7"/>
    <mergeCell ref="B6:E6"/>
    <mergeCell ref="A9:E9"/>
    <mergeCell ref="C22:D22"/>
    <mergeCell ref="E22:F22"/>
    <mergeCell ref="C23:D23"/>
    <mergeCell ref="E23:F23"/>
    <mergeCell ref="C19:D19"/>
    <mergeCell ref="E19:F19"/>
    <mergeCell ref="C20:D20"/>
    <mergeCell ref="E20:F20"/>
    <mergeCell ref="C21:D21"/>
    <mergeCell ref="E21:F21"/>
    <mergeCell ref="C34:D34"/>
    <mergeCell ref="E34:F34"/>
    <mergeCell ref="C35:D35"/>
    <mergeCell ref="E35:F35"/>
    <mergeCell ref="C36:D36"/>
    <mergeCell ref="E36:F36"/>
    <mergeCell ref="C31:D31"/>
    <mergeCell ref="E31:F31"/>
    <mergeCell ref="C32:D32"/>
    <mergeCell ref="E32:F32"/>
    <mergeCell ref="C33:D33"/>
    <mergeCell ref="E33:F33"/>
    <mergeCell ref="C40:D40"/>
    <mergeCell ref="E40:F40"/>
    <mergeCell ref="C41:D41"/>
    <mergeCell ref="E41:F41"/>
    <mergeCell ref="C42:D42"/>
    <mergeCell ref="E42:F42"/>
    <mergeCell ref="C37:D37"/>
    <mergeCell ref="E37:F37"/>
    <mergeCell ref="C38:D38"/>
    <mergeCell ref="E38:F38"/>
    <mergeCell ref="C39:D39"/>
    <mergeCell ref="E39:F39"/>
    <mergeCell ref="C46:D46"/>
    <mergeCell ref="E46:F46"/>
    <mergeCell ref="C47:D47"/>
    <mergeCell ref="E47:F47"/>
    <mergeCell ref="C48:D48"/>
    <mergeCell ref="E48:F48"/>
    <mergeCell ref="C43:D43"/>
    <mergeCell ref="E43:F43"/>
    <mergeCell ref="C44:D44"/>
    <mergeCell ref="E44:F44"/>
    <mergeCell ref="C45:D45"/>
    <mergeCell ref="E45:F45"/>
    <mergeCell ref="C52:D52"/>
    <mergeCell ref="E52:F52"/>
    <mergeCell ref="C53:D53"/>
    <mergeCell ref="E53:F53"/>
    <mergeCell ref="C54:D54"/>
    <mergeCell ref="E54:F54"/>
    <mergeCell ref="C49:D49"/>
    <mergeCell ref="E49:F49"/>
    <mergeCell ref="C50:D50"/>
    <mergeCell ref="E50:F50"/>
    <mergeCell ref="C51:D51"/>
    <mergeCell ref="E51:F51"/>
    <mergeCell ref="C58:D58"/>
    <mergeCell ref="E58:F58"/>
    <mergeCell ref="C59:D59"/>
    <mergeCell ref="E59:F59"/>
    <mergeCell ref="C60:D60"/>
    <mergeCell ref="E60:F60"/>
    <mergeCell ref="C55:D55"/>
    <mergeCell ref="E55:F55"/>
    <mergeCell ref="C56:D56"/>
    <mergeCell ref="E56:F56"/>
    <mergeCell ref="C57:D57"/>
    <mergeCell ref="E57:F57"/>
    <mergeCell ref="C64:D64"/>
    <mergeCell ref="E64:F64"/>
    <mergeCell ref="C65:D65"/>
    <mergeCell ref="E65:F65"/>
    <mergeCell ref="C66:D66"/>
    <mergeCell ref="E66:F66"/>
    <mergeCell ref="C61:D61"/>
    <mergeCell ref="E61:F61"/>
    <mergeCell ref="C62:D62"/>
    <mergeCell ref="E62:F62"/>
    <mergeCell ref="C63:D63"/>
    <mergeCell ref="E63:F63"/>
    <mergeCell ref="C70:D70"/>
    <mergeCell ref="E70:F70"/>
    <mergeCell ref="C71:D71"/>
    <mergeCell ref="E71:F71"/>
    <mergeCell ref="C72:D72"/>
    <mergeCell ref="E72:F72"/>
    <mergeCell ref="C67:D67"/>
    <mergeCell ref="E67:F67"/>
    <mergeCell ref="C68:D68"/>
    <mergeCell ref="E68:F68"/>
    <mergeCell ref="C69:D69"/>
    <mergeCell ref="E69:F69"/>
    <mergeCell ref="C76:D76"/>
    <mergeCell ref="E76:F76"/>
    <mergeCell ref="C77:D77"/>
    <mergeCell ref="E77:F77"/>
    <mergeCell ref="C78:D78"/>
    <mergeCell ref="E78:F78"/>
    <mergeCell ref="C73:D73"/>
    <mergeCell ref="E73:F73"/>
    <mergeCell ref="C74:D74"/>
    <mergeCell ref="E74:F74"/>
    <mergeCell ref="C75:D75"/>
    <mergeCell ref="E75:F75"/>
    <mergeCell ref="C82:D82"/>
    <mergeCell ref="E82:F82"/>
    <mergeCell ref="C83:D83"/>
    <mergeCell ref="E83:F83"/>
    <mergeCell ref="C84:D84"/>
    <mergeCell ref="E84:F84"/>
    <mergeCell ref="C79:D79"/>
    <mergeCell ref="E79:F79"/>
    <mergeCell ref="C80:D80"/>
    <mergeCell ref="E80:F80"/>
    <mergeCell ref="C81:D81"/>
    <mergeCell ref="E81:F81"/>
    <mergeCell ref="C88:D88"/>
    <mergeCell ref="E88:F88"/>
    <mergeCell ref="C89:D89"/>
    <mergeCell ref="E89:F89"/>
    <mergeCell ref="C90:D90"/>
    <mergeCell ref="E90:F90"/>
    <mergeCell ref="C85:D85"/>
    <mergeCell ref="E85:F85"/>
    <mergeCell ref="C86:D86"/>
    <mergeCell ref="E86:F86"/>
    <mergeCell ref="C87:D87"/>
    <mergeCell ref="E87:F87"/>
    <mergeCell ref="C94:D94"/>
    <mergeCell ref="E94:F94"/>
    <mergeCell ref="C95:D95"/>
    <mergeCell ref="E95:F95"/>
    <mergeCell ref="C96:D96"/>
    <mergeCell ref="E96:F96"/>
    <mergeCell ref="C91:D91"/>
    <mergeCell ref="E91:F91"/>
    <mergeCell ref="C92:D92"/>
    <mergeCell ref="E92:F92"/>
    <mergeCell ref="C93:D93"/>
    <mergeCell ref="E93:F93"/>
    <mergeCell ref="C100:D100"/>
    <mergeCell ref="E100:F100"/>
    <mergeCell ref="C101:D101"/>
    <mergeCell ref="E101:F101"/>
    <mergeCell ref="C102:D102"/>
    <mergeCell ref="E102:F102"/>
    <mergeCell ref="C97:D97"/>
    <mergeCell ref="E97:F97"/>
    <mergeCell ref="C98:D98"/>
    <mergeCell ref="E98:F98"/>
    <mergeCell ref="C99:D99"/>
    <mergeCell ref="E99:F99"/>
    <mergeCell ref="C106:D106"/>
    <mergeCell ref="E106:F106"/>
    <mergeCell ref="C107:D107"/>
    <mergeCell ref="E107:F107"/>
    <mergeCell ref="C108:D108"/>
    <mergeCell ref="E108:F108"/>
    <mergeCell ref="C103:D103"/>
    <mergeCell ref="E103:F103"/>
    <mergeCell ref="C104:D104"/>
    <mergeCell ref="E104:F104"/>
    <mergeCell ref="C105:D105"/>
    <mergeCell ref="E105:F105"/>
    <mergeCell ref="C112:D112"/>
    <mergeCell ref="E112:F112"/>
    <mergeCell ref="C113:D113"/>
    <mergeCell ref="E113:F113"/>
    <mergeCell ref="C114:D114"/>
    <mergeCell ref="E114:F114"/>
    <mergeCell ref="C109:D109"/>
    <mergeCell ref="E109:F109"/>
    <mergeCell ref="C110:D110"/>
    <mergeCell ref="E110:F110"/>
    <mergeCell ref="C111:D111"/>
    <mergeCell ref="E111:F111"/>
    <mergeCell ref="C118:D118"/>
    <mergeCell ref="E118:F118"/>
    <mergeCell ref="C119:D119"/>
    <mergeCell ref="E119:F119"/>
    <mergeCell ref="C120:D120"/>
    <mergeCell ref="E120:F120"/>
    <mergeCell ref="C115:D115"/>
    <mergeCell ref="E115:F115"/>
    <mergeCell ref="C116:D116"/>
    <mergeCell ref="E116:F116"/>
    <mergeCell ref="C117:D117"/>
    <mergeCell ref="E117:F117"/>
    <mergeCell ref="C124:D124"/>
    <mergeCell ref="E124:F124"/>
    <mergeCell ref="C125:D125"/>
    <mergeCell ref="E125:F125"/>
    <mergeCell ref="C126:D126"/>
    <mergeCell ref="E126:F126"/>
    <mergeCell ref="C121:D121"/>
    <mergeCell ref="E121:F121"/>
    <mergeCell ref="C122:D122"/>
    <mergeCell ref="E122:F122"/>
    <mergeCell ref="C123:D123"/>
    <mergeCell ref="E123:F123"/>
    <mergeCell ref="C130:D130"/>
    <mergeCell ref="E130:F130"/>
    <mergeCell ref="C131:D131"/>
    <mergeCell ref="E131:F131"/>
    <mergeCell ref="C132:D132"/>
    <mergeCell ref="E132:F132"/>
    <mergeCell ref="C127:D127"/>
    <mergeCell ref="E127:F127"/>
    <mergeCell ref="C128:D128"/>
    <mergeCell ref="E128:F128"/>
    <mergeCell ref="C129:D129"/>
    <mergeCell ref="E129:F129"/>
    <mergeCell ref="C136:D136"/>
    <mergeCell ref="E136:F136"/>
    <mergeCell ref="C137:D137"/>
    <mergeCell ref="E137:F137"/>
    <mergeCell ref="C138:D138"/>
    <mergeCell ref="E138:F138"/>
    <mergeCell ref="C133:D133"/>
    <mergeCell ref="E133:F133"/>
    <mergeCell ref="C134:D134"/>
    <mergeCell ref="E134:F134"/>
    <mergeCell ref="C135:D135"/>
    <mergeCell ref="E135:F135"/>
    <mergeCell ref="C142:D142"/>
    <mergeCell ref="E142:F142"/>
    <mergeCell ref="C143:D143"/>
    <mergeCell ref="E143:F143"/>
    <mergeCell ref="C144:D144"/>
    <mergeCell ref="E144:F144"/>
    <mergeCell ref="C139:D139"/>
    <mergeCell ref="E139:F139"/>
    <mergeCell ref="C140:D140"/>
    <mergeCell ref="E140:F140"/>
    <mergeCell ref="C141:D141"/>
    <mergeCell ref="E141:F141"/>
    <mergeCell ref="C149:D149"/>
    <mergeCell ref="E149:F149"/>
    <mergeCell ref="C150:D150"/>
    <mergeCell ref="E150:F150"/>
    <mergeCell ref="C151:D151"/>
    <mergeCell ref="E151:F151"/>
    <mergeCell ref="C146:D146"/>
    <mergeCell ref="E146:F146"/>
    <mergeCell ref="C147:D147"/>
    <mergeCell ref="E147:F147"/>
    <mergeCell ref="C148:D148"/>
    <mergeCell ref="E148:F148"/>
    <mergeCell ref="C155:D155"/>
    <mergeCell ref="E155:F155"/>
    <mergeCell ref="C156:D156"/>
    <mergeCell ref="E156:F156"/>
    <mergeCell ref="C157:D157"/>
    <mergeCell ref="E157:F157"/>
    <mergeCell ref="C152:D152"/>
    <mergeCell ref="E152:F152"/>
    <mergeCell ref="C153:D153"/>
    <mergeCell ref="E153:F153"/>
    <mergeCell ref="C154:D154"/>
    <mergeCell ref="E154:F154"/>
    <mergeCell ref="C161:D161"/>
    <mergeCell ref="E161:F161"/>
    <mergeCell ref="C162:D162"/>
    <mergeCell ref="E162:F162"/>
    <mergeCell ref="C163:D163"/>
    <mergeCell ref="E163:F163"/>
    <mergeCell ref="C158:D158"/>
    <mergeCell ref="E158:F158"/>
    <mergeCell ref="C159:D159"/>
    <mergeCell ref="E159:F159"/>
    <mergeCell ref="C160:D160"/>
    <mergeCell ref="E160:F160"/>
    <mergeCell ref="C167:D167"/>
    <mergeCell ref="E167:F167"/>
    <mergeCell ref="C168:D168"/>
    <mergeCell ref="E168:F168"/>
    <mergeCell ref="C169:D169"/>
    <mergeCell ref="E169:F169"/>
    <mergeCell ref="C164:D164"/>
    <mergeCell ref="E164:F164"/>
    <mergeCell ref="C165:D165"/>
    <mergeCell ref="E165:F165"/>
    <mergeCell ref="C166:D166"/>
    <mergeCell ref="E166:F166"/>
    <mergeCell ref="C173:D173"/>
    <mergeCell ref="E173:F173"/>
    <mergeCell ref="C174:D174"/>
    <mergeCell ref="E174:F174"/>
    <mergeCell ref="C175:D175"/>
    <mergeCell ref="E175:F175"/>
    <mergeCell ref="C170:D170"/>
    <mergeCell ref="E170:F170"/>
    <mergeCell ref="C171:D171"/>
    <mergeCell ref="E171:F171"/>
    <mergeCell ref="C172:D172"/>
    <mergeCell ref="E172:F172"/>
    <mergeCell ref="C179:D179"/>
    <mergeCell ref="E179:F179"/>
    <mergeCell ref="C180:D180"/>
    <mergeCell ref="E180:F180"/>
    <mergeCell ref="C181:D181"/>
    <mergeCell ref="E181:F181"/>
    <mergeCell ref="C176:D176"/>
    <mergeCell ref="E176:F176"/>
    <mergeCell ref="C177:D177"/>
    <mergeCell ref="E177:F177"/>
    <mergeCell ref="C178:D178"/>
    <mergeCell ref="E178:F178"/>
    <mergeCell ref="C185:D185"/>
    <mergeCell ref="E185:F185"/>
    <mergeCell ref="C186:D186"/>
    <mergeCell ref="E186:F186"/>
    <mergeCell ref="C187:D187"/>
    <mergeCell ref="E187:F187"/>
    <mergeCell ref="C182:D182"/>
    <mergeCell ref="E182:F182"/>
    <mergeCell ref="C183:D183"/>
    <mergeCell ref="E183:F183"/>
    <mergeCell ref="C184:D184"/>
    <mergeCell ref="E184:F184"/>
    <mergeCell ref="C191:D191"/>
    <mergeCell ref="E191:F191"/>
    <mergeCell ref="C192:D192"/>
    <mergeCell ref="E192:F192"/>
    <mergeCell ref="C193:D193"/>
    <mergeCell ref="E193:F193"/>
    <mergeCell ref="C188:D188"/>
    <mergeCell ref="E188:F188"/>
    <mergeCell ref="C189:D189"/>
    <mergeCell ref="E189:F189"/>
    <mergeCell ref="C190:D190"/>
    <mergeCell ref="E190:F190"/>
    <mergeCell ref="C197:D197"/>
    <mergeCell ref="E197:F197"/>
    <mergeCell ref="C198:D198"/>
    <mergeCell ref="E198:F198"/>
    <mergeCell ref="C199:D199"/>
    <mergeCell ref="E199:F199"/>
    <mergeCell ref="C194:D194"/>
    <mergeCell ref="E194:F194"/>
    <mergeCell ref="C195:D195"/>
    <mergeCell ref="E195:F195"/>
    <mergeCell ref="C196:D196"/>
    <mergeCell ref="E196:F196"/>
    <mergeCell ref="C203:D203"/>
    <mergeCell ref="E203:F203"/>
    <mergeCell ref="C204:D204"/>
    <mergeCell ref="E204:F204"/>
    <mergeCell ref="C205:D205"/>
    <mergeCell ref="E205:F205"/>
    <mergeCell ref="C200:D200"/>
    <mergeCell ref="E200:F200"/>
    <mergeCell ref="C201:D201"/>
    <mergeCell ref="E201:F201"/>
    <mergeCell ref="C202:D202"/>
    <mergeCell ref="E202:F202"/>
    <mergeCell ref="C209:D209"/>
    <mergeCell ref="E209:F209"/>
    <mergeCell ref="C210:D210"/>
    <mergeCell ref="E210:F210"/>
    <mergeCell ref="C211:D211"/>
    <mergeCell ref="E211:F211"/>
    <mergeCell ref="C206:D206"/>
    <mergeCell ref="E206:F206"/>
    <mergeCell ref="C207:D207"/>
    <mergeCell ref="E207:F207"/>
    <mergeCell ref="C208:D208"/>
    <mergeCell ref="E208:F208"/>
    <mergeCell ref="C215:D215"/>
    <mergeCell ref="E215:F215"/>
    <mergeCell ref="C216:D216"/>
    <mergeCell ref="E216:F216"/>
    <mergeCell ref="C217:D217"/>
    <mergeCell ref="E217:F217"/>
    <mergeCell ref="C212:D212"/>
    <mergeCell ref="E212:F212"/>
    <mergeCell ref="C213:D213"/>
    <mergeCell ref="E213:F213"/>
    <mergeCell ref="C214:D214"/>
    <mergeCell ref="E214:F214"/>
    <mergeCell ref="C221:D221"/>
    <mergeCell ref="E221:F221"/>
    <mergeCell ref="C222:D222"/>
    <mergeCell ref="E222:F222"/>
    <mergeCell ref="C223:D223"/>
    <mergeCell ref="E223:F223"/>
    <mergeCell ref="C218:D218"/>
    <mergeCell ref="E218:F218"/>
    <mergeCell ref="C219:D219"/>
    <mergeCell ref="E219:F219"/>
    <mergeCell ref="C220:D220"/>
    <mergeCell ref="E220:F220"/>
    <mergeCell ref="C227:D227"/>
    <mergeCell ref="E227:F227"/>
    <mergeCell ref="C228:D228"/>
    <mergeCell ref="E228:F228"/>
    <mergeCell ref="C229:D229"/>
    <mergeCell ref="E229:F229"/>
    <mergeCell ref="C224:D224"/>
    <mergeCell ref="E224:F224"/>
    <mergeCell ref="C225:D225"/>
    <mergeCell ref="E225:F225"/>
    <mergeCell ref="C226:D226"/>
    <mergeCell ref="E226:F226"/>
    <mergeCell ref="C233:D233"/>
    <mergeCell ref="E233:F233"/>
    <mergeCell ref="C234:D234"/>
    <mergeCell ref="E234:F234"/>
    <mergeCell ref="C235:D235"/>
    <mergeCell ref="E235:F235"/>
    <mergeCell ref="C230:D230"/>
    <mergeCell ref="E230:F230"/>
    <mergeCell ref="C231:D231"/>
    <mergeCell ref="E231:F231"/>
    <mergeCell ref="C232:D232"/>
    <mergeCell ref="E232:F232"/>
    <mergeCell ref="C239:D239"/>
    <mergeCell ref="E239:F239"/>
    <mergeCell ref="C240:D240"/>
    <mergeCell ref="E240:F240"/>
    <mergeCell ref="C241:D241"/>
    <mergeCell ref="E241:F241"/>
    <mergeCell ref="C236:D236"/>
    <mergeCell ref="E236:F236"/>
    <mergeCell ref="C237:D237"/>
    <mergeCell ref="E237:F237"/>
    <mergeCell ref="C238:D238"/>
    <mergeCell ref="E238:F238"/>
    <mergeCell ref="C245:D245"/>
    <mergeCell ref="E245:F245"/>
    <mergeCell ref="C246:D246"/>
    <mergeCell ref="E246:F246"/>
    <mergeCell ref="C247:D247"/>
    <mergeCell ref="E247:F247"/>
    <mergeCell ref="C242:D242"/>
    <mergeCell ref="E242:F242"/>
    <mergeCell ref="C243:D243"/>
    <mergeCell ref="E243:F243"/>
    <mergeCell ref="C244:D244"/>
    <mergeCell ref="E244:F244"/>
    <mergeCell ref="C251:D251"/>
    <mergeCell ref="E251:F251"/>
    <mergeCell ref="C252:D252"/>
    <mergeCell ref="E252:F252"/>
    <mergeCell ref="C253:D253"/>
    <mergeCell ref="E253:F253"/>
    <mergeCell ref="C248:D248"/>
    <mergeCell ref="E248:F248"/>
    <mergeCell ref="C249:D249"/>
    <mergeCell ref="E249:F249"/>
    <mergeCell ref="C250:D250"/>
    <mergeCell ref="E250:F250"/>
    <mergeCell ref="C257:D257"/>
    <mergeCell ref="E257:F257"/>
    <mergeCell ref="C258:D258"/>
    <mergeCell ref="E258:F258"/>
    <mergeCell ref="C259:D259"/>
    <mergeCell ref="E259:F259"/>
    <mergeCell ref="C254:D254"/>
    <mergeCell ref="E254:F254"/>
    <mergeCell ref="C255:D255"/>
    <mergeCell ref="E255:F255"/>
    <mergeCell ref="C256:D256"/>
    <mergeCell ref="E256:F256"/>
    <mergeCell ref="C263:D263"/>
    <mergeCell ref="E263:F263"/>
    <mergeCell ref="C264:D264"/>
    <mergeCell ref="E264:F264"/>
    <mergeCell ref="C265:D265"/>
    <mergeCell ref="E265:F265"/>
    <mergeCell ref="C260:D260"/>
    <mergeCell ref="E260:F260"/>
    <mergeCell ref="C261:D261"/>
    <mergeCell ref="E261:F261"/>
    <mergeCell ref="C262:D262"/>
    <mergeCell ref="E262:F262"/>
    <mergeCell ref="C269:D269"/>
    <mergeCell ref="E269:F269"/>
    <mergeCell ref="C270:D270"/>
    <mergeCell ref="E270:F270"/>
    <mergeCell ref="C271:D271"/>
    <mergeCell ref="E271:F271"/>
    <mergeCell ref="C266:D266"/>
    <mergeCell ref="E266:F266"/>
    <mergeCell ref="C267:D267"/>
    <mergeCell ref="E267:F267"/>
    <mergeCell ref="C268:D268"/>
    <mergeCell ref="E268:F268"/>
    <mergeCell ref="C278:D278"/>
    <mergeCell ref="E278:F278"/>
    <mergeCell ref="C275:D275"/>
    <mergeCell ref="E275:F275"/>
    <mergeCell ref="C276:D276"/>
    <mergeCell ref="E276:F276"/>
    <mergeCell ref="C277:D277"/>
    <mergeCell ref="E277:F277"/>
    <mergeCell ref="C272:D272"/>
    <mergeCell ref="E272:F272"/>
    <mergeCell ref="C273:D273"/>
    <mergeCell ref="E273:F273"/>
    <mergeCell ref="C274:D274"/>
    <mergeCell ref="E274:F274"/>
  </mergeCells>
  <conditionalFormatting sqref="G23">
    <cfRule type="cellIs" priority="1" stopIfTrue="1" operator="equal">
      <formula>0</formula>
    </cfRule>
  </conditionalFormatting>
  <pageMargins left="1.1811023622047245" right="0.39370078740157483" top="0.78740157480314965" bottom="0.39370078740157483" header="0" footer="0"/>
  <pageSetup paperSize="9" scale="62" fitToHeight="0" pageOrder="overThenDown" orientation="portrait" verticalDpi="300" r:id="rId1"/>
  <headerFooter alignWithMargins="0"/>
  <rowBreaks count="1" manualBreakCount="1">
    <brk id="168" max="16383" man="1"/>
  </rowBreaks>
</worksheet>
</file>

<file path=xl/worksheets/sheet2.xml><?xml version="1.0" encoding="utf-8"?>
<worksheet xmlns="http://schemas.openxmlformats.org/spreadsheetml/2006/main" xmlns:r="http://schemas.openxmlformats.org/officeDocument/2006/relationships">
  <sheetPr>
    <pageSetUpPr fitToPage="1"/>
  </sheetPr>
  <dimension ref="A2:H320"/>
  <sheetViews>
    <sheetView showGridLines="0" workbookViewId="0">
      <selection activeCell="C14" sqref="C14:D14"/>
    </sheetView>
  </sheetViews>
  <sheetFormatPr defaultRowHeight="12.75" customHeight="1"/>
  <cols>
    <col min="1" max="1" width="45.7109375" customWidth="1"/>
    <col min="2" max="2" width="4.28515625" customWidth="1"/>
    <col min="3" max="3" width="17.7109375" customWidth="1"/>
    <col min="4" max="4" width="17.28515625" customWidth="1"/>
    <col min="5" max="8" width="16.7109375" customWidth="1"/>
  </cols>
  <sheetData>
    <row r="2" spans="1:8" ht="15" customHeight="1">
      <c r="A2" s="54" t="s">
        <v>529</v>
      </c>
      <c r="B2" s="54"/>
      <c r="C2" s="54"/>
      <c r="D2" s="54"/>
      <c r="E2" s="54"/>
      <c r="F2" s="1"/>
      <c r="G2" s="1"/>
      <c r="H2" s="6" t="s">
        <v>530</v>
      </c>
    </row>
    <row r="3" spans="1:8" ht="13.5" customHeight="1">
      <c r="A3" s="5"/>
      <c r="B3" s="5"/>
      <c r="C3" s="33"/>
      <c r="D3" s="33"/>
      <c r="E3" s="11"/>
      <c r="F3" s="11"/>
      <c r="G3" s="11"/>
      <c r="H3" s="11"/>
    </row>
    <row r="4" spans="1:8" ht="10.15" customHeight="1">
      <c r="A4" s="95" t="s">
        <v>23</v>
      </c>
      <c r="B4" s="82" t="s">
        <v>24</v>
      </c>
      <c r="C4" s="73" t="s">
        <v>531</v>
      </c>
      <c r="D4" s="74"/>
      <c r="E4" s="98" t="s">
        <v>26</v>
      </c>
      <c r="F4" s="89" t="s">
        <v>27</v>
      </c>
      <c r="G4" s="90"/>
      <c r="H4" s="91"/>
    </row>
    <row r="5" spans="1:8" ht="5.45" customHeight="1">
      <c r="A5" s="96"/>
      <c r="B5" s="83"/>
      <c r="C5" s="75"/>
      <c r="D5" s="76"/>
      <c r="E5" s="93"/>
      <c r="F5" s="92" t="s">
        <v>532</v>
      </c>
      <c r="G5" s="92" t="s">
        <v>533</v>
      </c>
      <c r="H5" s="94" t="s">
        <v>534</v>
      </c>
    </row>
    <row r="6" spans="1:8" ht="9.6" customHeight="1">
      <c r="A6" s="96"/>
      <c r="B6" s="83"/>
      <c r="C6" s="75"/>
      <c r="D6" s="76"/>
      <c r="E6" s="93"/>
      <c r="F6" s="93"/>
      <c r="G6" s="93"/>
      <c r="H6" s="65"/>
    </row>
    <row r="7" spans="1:8" ht="6" customHeight="1">
      <c r="A7" s="96"/>
      <c r="B7" s="83"/>
      <c r="C7" s="75"/>
      <c r="D7" s="76"/>
      <c r="E7" s="93"/>
      <c r="F7" s="93"/>
      <c r="G7" s="93"/>
      <c r="H7" s="65"/>
    </row>
    <row r="8" spans="1:8" ht="6.6" customHeight="1">
      <c r="A8" s="96"/>
      <c r="B8" s="83"/>
      <c r="C8" s="75"/>
      <c r="D8" s="76"/>
      <c r="E8" s="93"/>
      <c r="F8" s="93"/>
      <c r="G8" s="93"/>
      <c r="H8" s="65"/>
    </row>
    <row r="9" spans="1:8" ht="10.9" customHeight="1">
      <c r="A9" s="96"/>
      <c r="B9" s="83"/>
      <c r="C9" s="75"/>
      <c r="D9" s="76"/>
      <c r="E9" s="93"/>
      <c r="F9" s="93"/>
      <c r="G9" s="93"/>
      <c r="H9" s="65"/>
    </row>
    <row r="10" spans="1:8" ht="4.1500000000000004" hidden="1" customHeight="1">
      <c r="A10" s="96"/>
      <c r="B10" s="83"/>
      <c r="C10" s="75"/>
      <c r="D10" s="76"/>
      <c r="E10" s="93"/>
      <c r="F10" s="18"/>
      <c r="G10" s="18"/>
      <c r="H10" s="34"/>
    </row>
    <row r="11" spans="1:8" ht="13.15" hidden="1" customHeight="1">
      <c r="A11" s="97"/>
      <c r="B11" s="84"/>
      <c r="C11" s="77"/>
      <c r="D11" s="78"/>
      <c r="E11" s="99"/>
      <c r="F11" s="19"/>
      <c r="G11" s="19"/>
      <c r="H11" s="35"/>
    </row>
    <row r="12" spans="1:8" ht="13.5" customHeight="1">
      <c r="A12" s="20">
        <v>1</v>
      </c>
      <c r="B12" s="21">
        <v>2</v>
      </c>
      <c r="C12" s="62">
        <v>3</v>
      </c>
      <c r="D12" s="63"/>
      <c r="E12" s="36" t="s">
        <v>28</v>
      </c>
      <c r="F12" s="23" t="s">
        <v>29</v>
      </c>
      <c r="G12" s="23" t="s">
        <v>535</v>
      </c>
      <c r="H12" s="24" t="s">
        <v>536</v>
      </c>
    </row>
    <row r="13" spans="1:8">
      <c r="A13" s="25" t="s">
        <v>537</v>
      </c>
      <c r="B13" s="26" t="s">
        <v>538</v>
      </c>
      <c r="C13" s="58" t="s">
        <v>32</v>
      </c>
      <c r="D13" s="59"/>
      <c r="E13" s="28">
        <v>1143431979.3800001</v>
      </c>
      <c r="F13" s="27">
        <f>IF(IF(G13="-",0,G13)+IF(H13="-",0,H13)=0,"-",IF(G13="-",0,G13)+IF(H13="-",0,H13))</f>
        <v>1109526942.01</v>
      </c>
      <c r="G13" s="27">
        <v>1109526942.01</v>
      </c>
      <c r="H13" s="37" t="s">
        <v>48</v>
      </c>
    </row>
    <row r="14" spans="1:8">
      <c r="A14" s="29" t="s">
        <v>34</v>
      </c>
      <c r="B14" s="30"/>
      <c r="C14" s="87"/>
      <c r="D14" s="88"/>
      <c r="E14" s="31"/>
      <c r="F14" s="38"/>
      <c r="G14" s="38"/>
      <c r="H14" s="39"/>
    </row>
    <row r="15" spans="1:8" ht="24.6" customHeight="1">
      <c r="A15" s="29" t="s">
        <v>539</v>
      </c>
      <c r="B15" s="30" t="s">
        <v>538</v>
      </c>
      <c r="C15" s="87" t="s">
        <v>540</v>
      </c>
      <c r="D15" s="88"/>
      <c r="E15" s="31">
        <v>1360217.85</v>
      </c>
      <c r="F15" s="38">
        <f t="shared" ref="F15:F78" si="0">IF(IF(G15="-",0,G15)+IF(H15="-",0,H15)=0,"-",IF(G15="-",0,G15)+IF(H15="-",0,H15))</f>
        <v>1360217.85</v>
      </c>
      <c r="G15" s="38">
        <v>1360217.85</v>
      </c>
      <c r="H15" s="39" t="s">
        <v>48</v>
      </c>
    </row>
    <row r="16" spans="1:8" ht="36.950000000000003" customHeight="1">
      <c r="A16" s="29" t="s">
        <v>541</v>
      </c>
      <c r="B16" s="30" t="s">
        <v>538</v>
      </c>
      <c r="C16" s="87" t="s">
        <v>542</v>
      </c>
      <c r="D16" s="88"/>
      <c r="E16" s="31">
        <v>13200</v>
      </c>
      <c r="F16" s="38">
        <f t="shared" si="0"/>
        <v>900</v>
      </c>
      <c r="G16" s="38">
        <v>900</v>
      </c>
      <c r="H16" s="39" t="s">
        <v>48</v>
      </c>
    </row>
    <row r="17" spans="1:8" ht="49.15" customHeight="1">
      <c r="A17" s="29" t="s">
        <v>543</v>
      </c>
      <c r="B17" s="30" t="s">
        <v>538</v>
      </c>
      <c r="C17" s="87" t="s">
        <v>544</v>
      </c>
      <c r="D17" s="88"/>
      <c r="E17" s="31">
        <v>371718.71</v>
      </c>
      <c r="F17" s="38">
        <f t="shared" si="0"/>
        <v>370822.35</v>
      </c>
      <c r="G17" s="38">
        <v>370822.35</v>
      </c>
      <c r="H17" s="39" t="s">
        <v>48</v>
      </c>
    </row>
    <row r="18" spans="1:8" ht="24.6" customHeight="1">
      <c r="A18" s="29" t="s">
        <v>539</v>
      </c>
      <c r="B18" s="30" t="s">
        <v>538</v>
      </c>
      <c r="C18" s="87" t="s">
        <v>545</v>
      </c>
      <c r="D18" s="88"/>
      <c r="E18" s="31">
        <v>2719263.17</v>
      </c>
      <c r="F18" s="38">
        <f t="shared" si="0"/>
        <v>2719263.17</v>
      </c>
      <c r="G18" s="38">
        <v>2719263.17</v>
      </c>
      <c r="H18" s="39" t="s">
        <v>48</v>
      </c>
    </row>
    <row r="19" spans="1:8" ht="36.950000000000003" customHeight="1">
      <c r="A19" s="29" t="s">
        <v>541</v>
      </c>
      <c r="B19" s="30" t="s">
        <v>538</v>
      </c>
      <c r="C19" s="87" t="s">
        <v>546</v>
      </c>
      <c r="D19" s="88"/>
      <c r="E19" s="31">
        <v>10689</v>
      </c>
      <c r="F19" s="38">
        <f t="shared" si="0"/>
        <v>10494.35</v>
      </c>
      <c r="G19" s="38">
        <v>10494.35</v>
      </c>
      <c r="H19" s="39" t="s">
        <v>48</v>
      </c>
    </row>
    <row r="20" spans="1:8" ht="49.15" customHeight="1">
      <c r="A20" s="29" t="s">
        <v>543</v>
      </c>
      <c r="B20" s="30" t="s">
        <v>538</v>
      </c>
      <c r="C20" s="87" t="s">
        <v>547</v>
      </c>
      <c r="D20" s="88"/>
      <c r="E20" s="31">
        <v>871098</v>
      </c>
      <c r="F20" s="38">
        <f t="shared" si="0"/>
        <v>871098</v>
      </c>
      <c r="G20" s="38">
        <v>871098</v>
      </c>
      <c r="H20" s="39" t="s">
        <v>48</v>
      </c>
    </row>
    <row r="21" spans="1:8">
      <c r="A21" s="29" t="s">
        <v>548</v>
      </c>
      <c r="B21" s="30" t="s">
        <v>538</v>
      </c>
      <c r="C21" s="87" t="s">
        <v>549</v>
      </c>
      <c r="D21" s="88"/>
      <c r="E21" s="31">
        <v>426897.68</v>
      </c>
      <c r="F21" s="38">
        <f t="shared" si="0"/>
        <v>393765</v>
      </c>
      <c r="G21" s="38">
        <v>393765</v>
      </c>
      <c r="H21" s="39" t="s">
        <v>48</v>
      </c>
    </row>
    <row r="22" spans="1:8">
      <c r="A22" s="29" t="s">
        <v>550</v>
      </c>
      <c r="B22" s="30" t="s">
        <v>538</v>
      </c>
      <c r="C22" s="87" t="s">
        <v>551</v>
      </c>
      <c r="D22" s="88"/>
      <c r="E22" s="31">
        <v>62000</v>
      </c>
      <c r="F22" s="38">
        <f t="shared" si="0"/>
        <v>61294.96</v>
      </c>
      <c r="G22" s="38">
        <v>61294.96</v>
      </c>
      <c r="H22" s="39" t="s">
        <v>48</v>
      </c>
    </row>
    <row r="23" spans="1:8" ht="24.6" customHeight="1">
      <c r="A23" s="29" t="s">
        <v>539</v>
      </c>
      <c r="B23" s="30" t="s">
        <v>538</v>
      </c>
      <c r="C23" s="87" t="s">
        <v>552</v>
      </c>
      <c r="D23" s="88"/>
      <c r="E23" s="31">
        <v>480718</v>
      </c>
      <c r="F23" s="38">
        <f t="shared" si="0"/>
        <v>480718</v>
      </c>
      <c r="G23" s="38">
        <v>480718</v>
      </c>
      <c r="H23" s="39" t="s">
        <v>48</v>
      </c>
    </row>
    <row r="24" spans="1:8" ht="49.15" customHeight="1">
      <c r="A24" s="29" t="s">
        <v>543</v>
      </c>
      <c r="B24" s="30" t="s">
        <v>538</v>
      </c>
      <c r="C24" s="87" t="s">
        <v>553</v>
      </c>
      <c r="D24" s="88"/>
      <c r="E24" s="31">
        <v>144535</v>
      </c>
      <c r="F24" s="38">
        <f t="shared" si="0"/>
        <v>144535</v>
      </c>
      <c r="G24" s="38">
        <v>144535</v>
      </c>
      <c r="H24" s="39" t="s">
        <v>48</v>
      </c>
    </row>
    <row r="25" spans="1:8" ht="24.6" customHeight="1">
      <c r="A25" s="29" t="s">
        <v>539</v>
      </c>
      <c r="B25" s="30" t="s">
        <v>538</v>
      </c>
      <c r="C25" s="87" t="s">
        <v>554</v>
      </c>
      <c r="D25" s="88"/>
      <c r="E25" s="31">
        <v>2504117.7000000002</v>
      </c>
      <c r="F25" s="38">
        <f t="shared" si="0"/>
        <v>2504116.48</v>
      </c>
      <c r="G25" s="38">
        <v>2504116.48</v>
      </c>
      <c r="H25" s="39" t="s">
        <v>48</v>
      </c>
    </row>
    <row r="26" spans="1:8" ht="36.950000000000003" customHeight="1">
      <c r="A26" s="29" t="s">
        <v>541</v>
      </c>
      <c r="B26" s="30" t="s">
        <v>538</v>
      </c>
      <c r="C26" s="87" t="s">
        <v>555</v>
      </c>
      <c r="D26" s="88"/>
      <c r="E26" s="31">
        <v>14674</v>
      </c>
      <c r="F26" s="38">
        <f t="shared" si="0"/>
        <v>14674</v>
      </c>
      <c r="G26" s="38">
        <v>14674</v>
      </c>
      <c r="H26" s="39" t="s">
        <v>48</v>
      </c>
    </row>
    <row r="27" spans="1:8" ht="49.15" customHeight="1">
      <c r="A27" s="29" t="s">
        <v>543</v>
      </c>
      <c r="B27" s="30" t="s">
        <v>538</v>
      </c>
      <c r="C27" s="87" t="s">
        <v>556</v>
      </c>
      <c r="D27" s="88"/>
      <c r="E27" s="31">
        <v>789480.58</v>
      </c>
      <c r="F27" s="38">
        <f t="shared" si="0"/>
        <v>789480.58</v>
      </c>
      <c r="G27" s="38">
        <v>789480.58</v>
      </c>
      <c r="H27" s="39" t="s">
        <v>48</v>
      </c>
    </row>
    <row r="28" spans="1:8">
      <c r="A28" s="29" t="s">
        <v>548</v>
      </c>
      <c r="B28" s="30" t="s">
        <v>538</v>
      </c>
      <c r="C28" s="87" t="s">
        <v>557</v>
      </c>
      <c r="D28" s="88"/>
      <c r="E28" s="31">
        <v>1207000</v>
      </c>
      <c r="F28" s="38">
        <f t="shared" si="0"/>
        <v>1096610.1399999999</v>
      </c>
      <c r="G28" s="38">
        <v>1096610.1399999999</v>
      </c>
      <c r="H28" s="39" t="s">
        <v>48</v>
      </c>
    </row>
    <row r="29" spans="1:8">
      <c r="A29" s="29" t="s">
        <v>550</v>
      </c>
      <c r="B29" s="30" t="s">
        <v>538</v>
      </c>
      <c r="C29" s="87" t="s">
        <v>558</v>
      </c>
      <c r="D29" s="88"/>
      <c r="E29" s="31">
        <v>3000</v>
      </c>
      <c r="F29" s="38" t="str">
        <f t="shared" si="0"/>
        <v>-</v>
      </c>
      <c r="G29" s="38" t="s">
        <v>48</v>
      </c>
      <c r="H29" s="39" t="s">
        <v>48</v>
      </c>
    </row>
    <row r="30" spans="1:8" ht="24.6" customHeight="1">
      <c r="A30" s="29" t="s">
        <v>539</v>
      </c>
      <c r="B30" s="30" t="s">
        <v>538</v>
      </c>
      <c r="C30" s="87" t="s">
        <v>559</v>
      </c>
      <c r="D30" s="88"/>
      <c r="E30" s="31">
        <v>7558014.4100000001</v>
      </c>
      <c r="F30" s="38">
        <f t="shared" si="0"/>
        <v>7517835.6299999999</v>
      </c>
      <c r="G30" s="38">
        <v>7517835.6299999999</v>
      </c>
      <c r="H30" s="39" t="s">
        <v>48</v>
      </c>
    </row>
    <row r="31" spans="1:8" ht="36.950000000000003" customHeight="1">
      <c r="A31" s="29" t="s">
        <v>541</v>
      </c>
      <c r="B31" s="30" t="s">
        <v>538</v>
      </c>
      <c r="C31" s="87" t="s">
        <v>560</v>
      </c>
      <c r="D31" s="88"/>
      <c r="E31" s="31">
        <v>27535.37</v>
      </c>
      <c r="F31" s="38">
        <f t="shared" si="0"/>
        <v>17757.14</v>
      </c>
      <c r="G31" s="38">
        <v>17757.14</v>
      </c>
      <c r="H31" s="39" t="s">
        <v>48</v>
      </c>
    </row>
    <row r="32" spans="1:8" ht="49.15" customHeight="1">
      <c r="A32" s="29" t="s">
        <v>543</v>
      </c>
      <c r="B32" s="30" t="s">
        <v>538</v>
      </c>
      <c r="C32" s="87" t="s">
        <v>561</v>
      </c>
      <c r="D32" s="88"/>
      <c r="E32" s="31">
        <v>2282104</v>
      </c>
      <c r="F32" s="38">
        <f t="shared" si="0"/>
        <v>2282104</v>
      </c>
      <c r="G32" s="38">
        <v>2282104</v>
      </c>
      <c r="H32" s="39" t="s">
        <v>48</v>
      </c>
    </row>
    <row r="33" spans="1:8">
      <c r="A33" s="29" t="s">
        <v>548</v>
      </c>
      <c r="B33" s="30" t="s">
        <v>538</v>
      </c>
      <c r="C33" s="87" t="s">
        <v>562</v>
      </c>
      <c r="D33" s="88"/>
      <c r="E33" s="31">
        <v>4982138.8499999996</v>
      </c>
      <c r="F33" s="38">
        <f t="shared" si="0"/>
        <v>4762990.17</v>
      </c>
      <c r="G33" s="38">
        <v>4762990.17</v>
      </c>
      <c r="H33" s="39" t="s">
        <v>48</v>
      </c>
    </row>
    <row r="34" spans="1:8">
      <c r="A34" s="29" t="s">
        <v>550</v>
      </c>
      <c r="B34" s="30" t="s">
        <v>538</v>
      </c>
      <c r="C34" s="87" t="s">
        <v>563</v>
      </c>
      <c r="D34" s="88"/>
      <c r="E34" s="31">
        <v>120400</v>
      </c>
      <c r="F34" s="38">
        <f t="shared" si="0"/>
        <v>99730</v>
      </c>
      <c r="G34" s="38">
        <v>99730</v>
      </c>
      <c r="H34" s="39" t="s">
        <v>48</v>
      </c>
    </row>
    <row r="35" spans="1:8">
      <c r="A35" s="29" t="s">
        <v>548</v>
      </c>
      <c r="B35" s="30" t="s">
        <v>538</v>
      </c>
      <c r="C35" s="87" t="s">
        <v>564</v>
      </c>
      <c r="D35" s="88"/>
      <c r="E35" s="31">
        <v>13600</v>
      </c>
      <c r="F35" s="38">
        <f t="shared" si="0"/>
        <v>13600</v>
      </c>
      <c r="G35" s="38">
        <v>13600</v>
      </c>
      <c r="H35" s="39" t="s">
        <v>48</v>
      </c>
    </row>
    <row r="36" spans="1:8" ht="24.6" customHeight="1">
      <c r="A36" s="29" t="s">
        <v>539</v>
      </c>
      <c r="B36" s="30" t="s">
        <v>538</v>
      </c>
      <c r="C36" s="87" t="s">
        <v>565</v>
      </c>
      <c r="D36" s="88"/>
      <c r="E36" s="31">
        <v>367935.83</v>
      </c>
      <c r="F36" s="38">
        <f t="shared" si="0"/>
        <v>367935.83</v>
      </c>
      <c r="G36" s="38">
        <v>367935.83</v>
      </c>
      <c r="H36" s="39" t="s">
        <v>48</v>
      </c>
    </row>
    <row r="37" spans="1:8" ht="49.15" customHeight="1">
      <c r="A37" s="29" t="s">
        <v>543</v>
      </c>
      <c r="B37" s="30" t="s">
        <v>538</v>
      </c>
      <c r="C37" s="87" t="s">
        <v>566</v>
      </c>
      <c r="D37" s="88"/>
      <c r="E37" s="31">
        <v>112286.53</v>
      </c>
      <c r="F37" s="38">
        <f t="shared" si="0"/>
        <v>112286.53</v>
      </c>
      <c r="G37" s="38">
        <v>112286.53</v>
      </c>
      <c r="H37" s="39" t="s">
        <v>48</v>
      </c>
    </row>
    <row r="38" spans="1:8" ht="24.6" customHeight="1">
      <c r="A38" s="29" t="s">
        <v>539</v>
      </c>
      <c r="B38" s="30" t="s">
        <v>538</v>
      </c>
      <c r="C38" s="87" t="s">
        <v>567</v>
      </c>
      <c r="D38" s="88"/>
      <c r="E38" s="31">
        <v>180302.86</v>
      </c>
      <c r="F38" s="38">
        <f t="shared" si="0"/>
        <v>180302.86</v>
      </c>
      <c r="G38" s="38">
        <v>180302.86</v>
      </c>
      <c r="H38" s="39" t="s">
        <v>48</v>
      </c>
    </row>
    <row r="39" spans="1:8" ht="49.15" customHeight="1">
      <c r="A39" s="29" t="s">
        <v>543</v>
      </c>
      <c r="B39" s="30" t="s">
        <v>538</v>
      </c>
      <c r="C39" s="87" t="s">
        <v>568</v>
      </c>
      <c r="D39" s="88"/>
      <c r="E39" s="31">
        <v>54426.57</v>
      </c>
      <c r="F39" s="38">
        <f t="shared" si="0"/>
        <v>54426.57</v>
      </c>
      <c r="G39" s="38">
        <v>54426.57</v>
      </c>
      <c r="H39" s="39" t="s">
        <v>48</v>
      </c>
    </row>
    <row r="40" spans="1:8">
      <c r="A40" s="29" t="s">
        <v>548</v>
      </c>
      <c r="B40" s="30" t="s">
        <v>538</v>
      </c>
      <c r="C40" s="87" t="s">
        <v>569</v>
      </c>
      <c r="D40" s="88"/>
      <c r="E40" s="31">
        <v>53290.57</v>
      </c>
      <c r="F40" s="38">
        <f t="shared" si="0"/>
        <v>53290.57</v>
      </c>
      <c r="G40" s="38">
        <v>53290.57</v>
      </c>
      <c r="H40" s="39" t="s">
        <v>48</v>
      </c>
    </row>
    <row r="41" spans="1:8">
      <c r="A41" s="29" t="s">
        <v>570</v>
      </c>
      <c r="B41" s="30" t="s">
        <v>538</v>
      </c>
      <c r="C41" s="87" t="s">
        <v>571</v>
      </c>
      <c r="D41" s="88"/>
      <c r="E41" s="31">
        <v>4806238.5</v>
      </c>
      <c r="F41" s="38">
        <f t="shared" si="0"/>
        <v>4800060.6100000003</v>
      </c>
      <c r="G41" s="38">
        <v>4800060.6100000003</v>
      </c>
      <c r="H41" s="39" t="s">
        <v>48</v>
      </c>
    </row>
    <row r="42" spans="1:8" ht="24.6" customHeight="1">
      <c r="A42" s="29" t="s">
        <v>572</v>
      </c>
      <c r="B42" s="30" t="s">
        <v>538</v>
      </c>
      <c r="C42" s="87" t="s">
        <v>573</v>
      </c>
      <c r="D42" s="88"/>
      <c r="E42" s="31">
        <v>3500</v>
      </c>
      <c r="F42" s="38">
        <f t="shared" si="0"/>
        <v>1413.9</v>
      </c>
      <c r="G42" s="38">
        <v>1413.9</v>
      </c>
      <c r="H42" s="39" t="s">
        <v>48</v>
      </c>
    </row>
    <row r="43" spans="1:8" ht="36.950000000000003" customHeight="1">
      <c r="A43" s="29" t="s">
        <v>574</v>
      </c>
      <c r="B43" s="30" t="s">
        <v>538</v>
      </c>
      <c r="C43" s="87" t="s">
        <v>575</v>
      </c>
      <c r="D43" s="88"/>
      <c r="E43" s="31">
        <v>1611566.5</v>
      </c>
      <c r="F43" s="38">
        <f t="shared" si="0"/>
        <v>1611566.5</v>
      </c>
      <c r="G43" s="38">
        <v>1611566.5</v>
      </c>
      <c r="H43" s="39" t="s">
        <v>48</v>
      </c>
    </row>
    <row r="44" spans="1:8">
      <c r="A44" s="29" t="s">
        <v>548</v>
      </c>
      <c r="B44" s="30" t="s">
        <v>538</v>
      </c>
      <c r="C44" s="87" t="s">
        <v>576</v>
      </c>
      <c r="D44" s="88"/>
      <c r="E44" s="31">
        <v>1443176.09</v>
      </c>
      <c r="F44" s="38">
        <f t="shared" si="0"/>
        <v>1414210.79</v>
      </c>
      <c r="G44" s="38">
        <v>1414210.79</v>
      </c>
      <c r="H44" s="39" t="s">
        <v>48</v>
      </c>
    </row>
    <row r="45" spans="1:8">
      <c r="A45" s="29" t="s">
        <v>577</v>
      </c>
      <c r="B45" s="30" t="s">
        <v>538</v>
      </c>
      <c r="C45" s="87" t="s">
        <v>578</v>
      </c>
      <c r="D45" s="88"/>
      <c r="E45" s="31">
        <v>784.12</v>
      </c>
      <c r="F45" s="38">
        <f t="shared" si="0"/>
        <v>784.12</v>
      </c>
      <c r="G45" s="38">
        <v>784.12</v>
      </c>
      <c r="H45" s="39" t="s">
        <v>48</v>
      </c>
    </row>
    <row r="46" spans="1:8">
      <c r="A46" s="29" t="s">
        <v>550</v>
      </c>
      <c r="B46" s="30" t="s">
        <v>538</v>
      </c>
      <c r="C46" s="87" t="s">
        <v>579</v>
      </c>
      <c r="D46" s="88"/>
      <c r="E46" s="31">
        <v>3415.88</v>
      </c>
      <c r="F46" s="38">
        <f t="shared" si="0"/>
        <v>2483.63</v>
      </c>
      <c r="G46" s="38">
        <v>2483.63</v>
      </c>
      <c r="H46" s="39" t="s">
        <v>48</v>
      </c>
    </row>
    <row r="47" spans="1:8">
      <c r="A47" s="29" t="s">
        <v>570</v>
      </c>
      <c r="B47" s="30" t="s">
        <v>538</v>
      </c>
      <c r="C47" s="87" t="s">
        <v>580</v>
      </c>
      <c r="D47" s="88"/>
      <c r="E47" s="31">
        <v>54440</v>
      </c>
      <c r="F47" s="38">
        <f t="shared" si="0"/>
        <v>35892.9</v>
      </c>
      <c r="G47" s="38">
        <v>35892.9</v>
      </c>
      <c r="H47" s="39" t="s">
        <v>48</v>
      </c>
    </row>
    <row r="48" spans="1:8" ht="36.950000000000003" customHeight="1">
      <c r="A48" s="29" t="s">
        <v>574</v>
      </c>
      <c r="B48" s="30" t="s">
        <v>538</v>
      </c>
      <c r="C48" s="87" t="s">
        <v>581</v>
      </c>
      <c r="D48" s="88"/>
      <c r="E48" s="31">
        <v>16441.28</v>
      </c>
      <c r="F48" s="38">
        <f t="shared" si="0"/>
        <v>10839.66</v>
      </c>
      <c r="G48" s="38">
        <v>10839.66</v>
      </c>
      <c r="H48" s="39" t="s">
        <v>48</v>
      </c>
    </row>
    <row r="49" spans="1:8">
      <c r="A49" s="29" t="s">
        <v>548</v>
      </c>
      <c r="B49" s="30" t="s">
        <v>538</v>
      </c>
      <c r="C49" s="87" t="s">
        <v>582</v>
      </c>
      <c r="D49" s="88"/>
      <c r="E49" s="31">
        <v>721815.5</v>
      </c>
      <c r="F49" s="38">
        <f t="shared" si="0"/>
        <v>721815.5</v>
      </c>
      <c r="G49" s="38">
        <v>721815.5</v>
      </c>
      <c r="H49" s="39" t="s">
        <v>48</v>
      </c>
    </row>
    <row r="50" spans="1:8">
      <c r="A50" s="29" t="s">
        <v>548</v>
      </c>
      <c r="B50" s="30" t="s">
        <v>538</v>
      </c>
      <c r="C50" s="87" t="s">
        <v>583</v>
      </c>
      <c r="D50" s="88"/>
      <c r="E50" s="31">
        <v>436587</v>
      </c>
      <c r="F50" s="38">
        <f t="shared" si="0"/>
        <v>436587</v>
      </c>
      <c r="G50" s="38">
        <v>436587</v>
      </c>
      <c r="H50" s="39" t="s">
        <v>48</v>
      </c>
    </row>
    <row r="51" spans="1:8" ht="24.6" customHeight="1">
      <c r="A51" s="29" t="s">
        <v>539</v>
      </c>
      <c r="B51" s="30" t="s">
        <v>538</v>
      </c>
      <c r="C51" s="87" t="s">
        <v>584</v>
      </c>
      <c r="D51" s="88"/>
      <c r="E51" s="31">
        <v>474140.18</v>
      </c>
      <c r="F51" s="38">
        <f t="shared" si="0"/>
        <v>474140.18</v>
      </c>
      <c r="G51" s="38">
        <v>474140.18</v>
      </c>
      <c r="H51" s="39" t="s">
        <v>48</v>
      </c>
    </row>
    <row r="52" spans="1:8" ht="49.15" customHeight="1">
      <c r="A52" s="29" t="s">
        <v>543</v>
      </c>
      <c r="B52" s="30" t="s">
        <v>538</v>
      </c>
      <c r="C52" s="87" t="s">
        <v>585</v>
      </c>
      <c r="D52" s="88"/>
      <c r="E52" s="31">
        <v>136929.25</v>
      </c>
      <c r="F52" s="38">
        <f t="shared" si="0"/>
        <v>136929.25</v>
      </c>
      <c r="G52" s="38">
        <v>136929.25</v>
      </c>
      <c r="H52" s="39" t="s">
        <v>48</v>
      </c>
    </row>
    <row r="53" spans="1:8">
      <c r="A53" s="29" t="s">
        <v>548</v>
      </c>
      <c r="B53" s="30" t="s">
        <v>538</v>
      </c>
      <c r="C53" s="87" t="s">
        <v>586</v>
      </c>
      <c r="D53" s="88"/>
      <c r="E53" s="31">
        <v>56930.57</v>
      </c>
      <c r="F53" s="38">
        <f t="shared" si="0"/>
        <v>56930.57</v>
      </c>
      <c r="G53" s="38">
        <v>56930.57</v>
      </c>
      <c r="H53" s="39" t="s">
        <v>48</v>
      </c>
    </row>
    <row r="54" spans="1:8">
      <c r="A54" s="29" t="s">
        <v>548</v>
      </c>
      <c r="B54" s="30" t="s">
        <v>538</v>
      </c>
      <c r="C54" s="87" t="s">
        <v>587</v>
      </c>
      <c r="D54" s="88"/>
      <c r="E54" s="31">
        <v>243200</v>
      </c>
      <c r="F54" s="38">
        <f t="shared" si="0"/>
        <v>243200</v>
      </c>
      <c r="G54" s="38">
        <v>243200</v>
      </c>
      <c r="H54" s="39" t="s">
        <v>48</v>
      </c>
    </row>
    <row r="55" spans="1:8">
      <c r="A55" s="29" t="s">
        <v>570</v>
      </c>
      <c r="B55" s="30" t="s">
        <v>538</v>
      </c>
      <c r="C55" s="87" t="s">
        <v>588</v>
      </c>
      <c r="D55" s="88"/>
      <c r="E55" s="31">
        <v>13247120.23</v>
      </c>
      <c r="F55" s="38">
        <f t="shared" si="0"/>
        <v>13002629.77</v>
      </c>
      <c r="G55" s="38">
        <v>13002629.77</v>
      </c>
      <c r="H55" s="39" t="s">
        <v>48</v>
      </c>
    </row>
    <row r="56" spans="1:8" ht="24.6" customHeight="1">
      <c r="A56" s="29" t="s">
        <v>572</v>
      </c>
      <c r="B56" s="30" t="s">
        <v>538</v>
      </c>
      <c r="C56" s="87" t="s">
        <v>589</v>
      </c>
      <c r="D56" s="88"/>
      <c r="E56" s="31">
        <v>53000</v>
      </c>
      <c r="F56" s="38">
        <f t="shared" si="0"/>
        <v>43750</v>
      </c>
      <c r="G56" s="38">
        <v>43750</v>
      </c>
      <c r="H56" s="39" t="s">
        <v>48</v>
      </c>
    </row>
    <row r="57" spans="1:8" ht="36.950000000000003" customHeight="1">
      <c r="A57" s="29" t="s">
        <v>574</v>
      </c>
      <c r="B57" s="30" t="s">
        <v>538</v>
      </c>
      <c r="C57" s="87" t="s">
        <v>590</v>
      </c>
      <c r="D57" s="88"/>
      <c r="E57" s="31">
        <v>4279432.26</v>
      </c>
      <c r="F57" s="38">
        <f t="shared" si="0"/>
        <v>4230991.91</v>
      </c>
      <c r="G57" s="38">
        <v>4230991.91</v>
      </c>
      <c r="H57" s="39" t="s">
        <v>48</v>
      </c>
    </row>
    <row r="58" spans="1:8">
      <c r="A58" s="29" t="s">
        <v>548</v>
      </c>
      <c r="B58" s="30" t="s">
        <v>538</v>
      </c>
      <c r="C58" s="87" t="s">
        <v>591</v>
      </c>
      <c r="D58" s="88"/>
      <c r="E58" s="31">
        <v>5757018.8399999999</v>
      </c>
      <c r="F58" s="38">
        <f t="shared" si="0"/>
        <v>4966741</v>
      </c>
      <c r="G58" s="38">
        <v>4966741</v>
      </c>
      <c r="H58" s="39" t="s">
        <v>48</v>
      </c>
    </row>
    <row r="59" spans="1:8">
      <c r="A59" s="29" t="s">
        <v>577</v>
      </c>
      <c r="B59" s="30" t="s">
        <v>538</v>
      </c>
      <c r="C59" s="87" t="s">
        <v>592</v>
      </c>
      <c r="D59" s="88"/>
      <c r="E59" s="31">
        <v>23827.8</v>
      </c>
      <c r="F59" s="38">
        <f t="shared" si="0"/>
        <v>23827.8</v>
      </c>
      <c r="G59" s="38">
        <v>23827.8</v>
      </c>
      <c r="H59" s="39" t="s">
        <v>48</v>
      </c>
    </row>
    <row r="60" spans="1:8">
      <c r="A60" s="29" t="s">
        <v>550</v>
      </c>
      <c r="B60" s="30" t="s">
        <v>538</v>
      </c>
      <c r="C60" s="87" t="s">
        <v>593</v>
      </c>
      <c r="D60" s="88"/>
      <c r="E60" s="31">
        <v>37726</v>
      </c>
      <c r="F60" s="38">
        <f t="shared" si="0"/>
        <v>35313.56</v>
      </c>
      <c r="G60" s="38">
        <v>35313.56</v>
      </c>
      <c r="H60" s="39" t="s">
        <v>48</v>
      </c>
    </row>
    <row r="61" spans="1:8">
      <c r="A61" s="29" t="s">
        <v>570</v>
      </c>
      <c r="B61" s="30" t="s">
        <v>538</v>
      </c>
      <c r="C61" s="87" t="s">
        <v>594</v>
      </c>
      <c r="D61" s="88"/>
      <c r="E61" s="31">
        <v>6408400.5999999996</v>
      </c>
      <c r="F61" s="38">
        <f t="shared" si="0"/>
        <v>6162930.7400000002</v>
      </c>
      <c r="G61" s="38">
        <v>6162930.7400000002</v>
      </c>
      <c r="H61" s="39" t="s">
        <v>48</v>
      </c>
    </row>
    <row r="62" spans="1:8" ht="36.950000000000003" customHeight="1">
      <c r="A62" s="29" t="s">
        <v>574</v>
      </c>
      <c r="B62" s="30" t="s">
        <v>538</v>
      </c>
      <c r="C62" s="87" t="s">
        <v>595</v>
      </c>
      <c r="D62" s="88"/>
      <c r="E62" s="31">
        <v>1828420.27</v>
      </c>
      <c r="F62" s="38">
        <f t="shared" si="0"/>
        <v>1828420.27</v>
      </c>
      <c r="G62" s="38">
        <v>1828420.27</v>
      </c>
      <c r="H62" s="39" t="s">
        <v>48</v>
      </c>
    </row>
    <row r="63" spans="1:8" ht="24.6" customHeight="1">
      <c r="A63" s="29" t="s">
        <v>539</v>
      </c>
      <c r="B63" s="30" t="s">
        <v>538</v>
      </c>
      <c r="C63" s="87" t="s">
        <v>596</v>
      </c>
      <c r="D63" s="88"/>
      <c r="E63" s="31">
        <v>28160.42</v>
      </c>
      <c r="F63" s="38">
        <f t="shared" si="0"/>
        <v>28160.42</v>
      </c>
      <c r="G63" s="38">
        <v>28160.42</v>
      </c>
      <c r="H63" s="39" t="s">
        <v>48</v>
      </c>
    </row>
    <row r="64" spans="1:8" ht="49.15" customHeight="1">
      <c r="A64" s="29" t="s">
        <v>543</v>
      </c>
      <c r="B64" s="30" t="s">
        <v>538</v>
      </c>
      <c r="C64" s="87" t="s">
        <v>597</v>
      </c>
      <c r="D64" s="88"/>
      <c r="E64" s="31">
        <v>8505.75</v>
      </c>
      <c r="F64" s="38">
        <f t="shared" si="0"/>
        <v>8505.75</v>
      </c>
      <c r="G64" s="38">
        <v>8505.75</v>
      </c>
      <c r="H64" s="39" t="s">
        <v>48</v>
      </c>
    </row>
    <row r="65" spans="1:8">
      <c r="A65" s="29" t="s">
        <v>548</v>
      </c>
      <c r="B65" s="30" t="s">
        <v>538</v>
      </c>
      <c r="C65" s="87" t="s">
        <v>598</v>
      </c>
      <c r="D65" s="88"/>
      <c r="E65" s="31">
        <v>1833.83</v>
      </c>
      <c r="F65" s="38">
        <f t="shared" si="0"/>
        <v>1833.83</v>
      </c>
      <c r="G65" s="38">
        <v>1833.83</v>
      </c>
      <c r="H65" s="39" t="s">
        <v>48</v>
      </c>
    </row>
    <row r="66" spans="1:8">
      <c r="A66" s="29" t="s">
        <v>548</v>
      </c>
      <c r="B66" s="30" t="s">
        <v>538</v>
      </c>
      <c r="C66" s="87" t="s">
        <v>599</v>
      </c>
      <c r="D66" s="88"/>
      <c r="E66" s="31">
        <v>215019.1</v>
      </c>
      <c r="F66" s="38">
        <f t="shared" si="0"/>
        <v>215019.1</v>
      </c>
      <c r="G66" s="38">
        <v>215019.1</v>
      </c>
      <c r="H66" s="39" t="s">
        <v>48</v>
      </c>
    </row>
    <row r="67" spans="1:8">
      <c r="A67" s="29" t="s">
        <v>548</v>
      </c>
      <c r="B67" s="30" t="s">
        <v>538</v>
      </c>
      <c r="C67" s="87" t="s">
        <v>600</v>
      </c>
      <c r="D67" s="88"/>
      <c r="E67" s="31">
        <v>522100</v>
      </c>
      <c r="F67" s="38">
        <f t="shared" si="0"/>
        <v>522100</v>
      </c>
      <c r="G67" s="38">
        <v>522100</v>
      </c>
      <c r="H67" s="39" t="s">
        <v>48</v>
      </c>
    </row>
    <row r="68" spans="1:8">
      <c r="A68" s="29" t="s">
        <v>548</v>
      </c>
      <c r="B68" s="30" t="s">
        <v>538</v>
      </c>
      <c r="C68" s="87" t="s">
        <v>601</v>
      </c>
      <c r="D68" s="88"/>
      <c r="E68" s="31">
        <v>9009</v>
      </c>
      <c r="F68" s="38">
        <f t="shared" si="0"/>
        <v>9009</v>
      </c>
      <c r="G68" s="38">
        <v>9009</v>
      </c>
      <c r="H68" s="39" t="s">
        <v>48</v>
      </c>
    </row>
    <row r="69" spans="1:8">
      <c r="A69" s="29" t="s">
        <v>570</v>
      </c>
      <c r="B69" s="30" t="s">
        <v>538</v>
      </c>
      <c r="C69" s="87" t="s">
        <v>602</v>
      </c>
      <c r="D69" s="88"/>
      <c r="E69" s="31">
        <v>2024706</v>
      </c>
      <c r="F69" s="38">
        <f t="shared" si="0"/>
        <v>2011772.48</v>
      </c>
      <c r="G69" s="38">
        <v>2011772.48</v>
      </c>
      <c r="H69" s="39" t="s">
        <v>48</v>
      </c>
    </row>
    <row r="70" spans="1:8" ht="24.6" customHeight="1">
      <c r="A70" s="29" t="s">
        <v>572</v>
      </c>
      <c r="B70" s="30" t="s">
        <v>538</v>
      </c>
      <c r="C70" s="87" t="s">
        <v>603</v>
      </c>
      <c r="D70" s="88"/>
      <c r="E70" s="31">
        <v>17416.38</v>
      </c>
      <c r="F70" s="38">
        <f t="shared" si="0"/>
        <v>13884.06</v>
      </c>
      <c r="G70" s="38">
        <v>13884.06</v>
      </c>
      <c r="H70" s="39" t="s">
        <v>48</v>
      </c>
    </row>
    <row r="71" spans="1:8" ht="36.950000000000003" customHeight="1">
      <c r="A71" s="29" t="s">
        <v>574</v>
      </c>
      <c r="B71" s="30" t="s">
        <v>538</v>
      </c>
      <c r="C71" s="87" t="s">
        <v>604</v>
      </c>
      <c r="D71" s="88"/>
      <c r="E71" s="31">
        <v>659592</v>
      </c>
      <c r="F71" s="38">
        <f t="shared" si="0"/>
        <v>659592</v>
      </c>
      <c r="G71" s="38">
        <v>659592</v>
      </c>
      <c r="H71" s="39" t="s">
        <v>48</v>
      </c>
    </row>
    <row r="72" spans="1:8">
      <c r="A72" s="29" t="s">
        <v>548</v>
      </c>
      <c r="B72" s="30" t="s">
        <v>538</v>
      </c>
      <c r="C72" s="87" t="s">
        <v>605</v>
      </c>
      <c r="D72" s="88"/>
      <c r="E72" s="31">
        <v>132400</v>
      </c>
      <c r="F72" s="38">
        <f t="shared" si="0"/>
        <v>124452.99</v>
      </c>
      <c r="G72" s="38">
        <v>124452.99</v>
      </c>
      <c r="H72" s="39" t="s">
        <v>48</v>
      </c>
    </row>
    <row r="73" spans="1:8">
      <c r="A73" s="29" t="s">
        <v>550</v>
      </c>
      <c r="B73" s="30" t="s">
        <v>538</v>
      </c>
      <c r="C73" s="87" t="s">
        <v>606</v>
      </c>
      <c r="D73" s="88"/>
      <c r="E73" s="31">
        <v>2000</v>
      </c>
      <c r="F73" s="38">
        <f t="shared" si="0"/>
        <v>1253.94</v>
      </c>
      <c r="G73" s="38">
        <v>1253.94</v>
      </c>
      <c r="H73" s="39" t="s">
        <v>48</v>
      </c>
    </row>
    <row r="74" spans="1:8">
      <c r="A74" s="29" t="s">
        <v>570</v>
      </c>
      <c r="B74" s="30" t="s">
        <v>538</v>
      </c>
      <c r="C74" s="87" t="s">
        <v>607</v>
      </c>
      <c r="D74" s="88"/>
      <c r="E74" s="31">
        <v>282240</v>
      </c>
      <c r="F74" s="38">
        <f t="shared" si="0"/>
        <v>268300</v>
      </c>
      <c r="G74" s="38">
        <v>268300</v>
      </c>
      <c r="H74" s="39" t="s">
        <v>48</v>
      </c>
    </row>
    <row r="75" spans="1:8" ht="36.950000000000003" customHeight="1">
      <c r="A75" s="29" t="s">
        <v>574</v>
      </c>
      <c r="B75" s="30" t="s">
        <v>538</v>
      </c>
      <c r="C75" s="87" t="s">
        <v>608</v>
      </c>
      <c r="D75" s="88"/>
      <c r="E75" s="31">
        <v>87983.2</v>
      </c>
      <c r="F75" s="38">
        <f t="shared" si="0"/>
        <v>81026.77</v>
      </c>
      <c r="G75" s="38">
        <v>81026.77</v>
      </c>
      <c r="H75" s="39" t="s">
        <v>48</v>
      </c>
    </row>
    <row r="76" spans="1:8" ht="49.15" customHeight="1">
      <c r="A76" s="29" t="s">
        <v>609</v>
      </c>
      <c r="B76" s="30" t="s">
        <v>538</v>
      </c>
      <c r="C76" s="87" t="s">
        <v>610</v>
      </c>
      <c r="D76" s="88"/>
      <c r="E76" s="31">
        <v>1185327</v>
      </c>
      <c r="F76" s="38">
        <f t="shared" si="0"/>
        <v>1185327</v>
      </c>
      <c r="G76" s="38">
        <v>1185327</v>
      </c>
      <c r="H76" s="39" t="s">
        <v>48</v>
      </c>
    </row>
    <row r="77" spans="1:8" ht="49.15" customHeight="1">
      <c r="A77" s="29" t="s">
        <v>609</v>
      </c>
      <c r="B77" s="30" t="s">
        <v>538</v>
      </c>
      <c r="C77" s="87" t="s">
        <v>611</v>
      </c>
      <c r="D77" s="88"/>
      <c r="E77" s="31">
        <v>900000</v>
      </c>
      <c r="F77" s="38">
        <f t="shared" si="0"/>
        <v>900000</v>
      </c>
      <c r="G77" s="38">
        <v>900000</v>
      </c>
      <c r="H77" s="39" t="s">
        <v>48</v>
      </c>
    </row>
    <row r="78" spans="1:8">
      <c r="A78" s="29" t="s">
        <v>548</v>
      </c>
      <c r="B78" s="30" t="s">
        <v>538</v>
      </c>
      <c r="C78" s="87" t="s">
        <v>612</v>
      </c>
      <c r="D78" s="88"/>
      <c r="E78" s="31">
        <v>70000</v>
      </c>
      <c r="F78" s="38">
        <f t="shared" si="0"/>
        <v>70000</v>
      </c>
      <c r="G78" s="38">
        <v>70000</v>
      </c>
      <c r="H78" s="39" t="s">
        <v>48</v>
      </c>
    </row>
    <row r="79" spans="1:8" ht="49.15" customHeight="1">
      <c r="A79" s="29" t="s">
        <v>613</v>
      </c>
      <c r="B79" s="30" t="s">
        <v>538</v>
      </c>
      <c r="C79" s="87" t="s">
        <v>614</v>
      </c>
      <c r="D79" s="88"/>
      <c r="E79" s="31">
        <v>346949.75</v>
      </c>
      <c r="F79" s="38">
        <f t="shared" ref="F79:F142" si="1">IF(IF(G79="-",0,G79)+IF(H79="-",0,H79)=0,"-",IF(G79="-",0,G79)+IF(H79="-",0,H79))</f>
        <v>335619.34</v>
      </c>
      <c r="G79" s="38">
        <v>335619.34</v>
      </c>
      <c r="H79" s="39" t="s">
        <v>48</v>
      </c>
    </row>
    <row r="80" spans="1:8" ht="24.6" customHeight="1">
      <c r="A80" s="29" t="s">
        <v>539</v>
      </c>
      <c r="B80" s="30" t="s">
        <v>538</v>
      </c>
      <c r="C80" s="87" t="s">
        <v>615</v>
      </c>
      <c r="D80" s="88"/>
      <c r="E80" s="31">
        <v>2377257.5299999998</v>
      </c>
      <c r="F80" s="38">
        <f t="shared" si="1"/>
        <v>2377257.5299999998</v>
      </c>
      <c r="G80" s="38">
        <v>2377257.5299999998</v>
      </c>
      <c r="H80" s="39" t="s">
        <v>48</v>
      </c>
    </row>
    <row r="81" spans="1:8" ht="36.950000000000003" customHeight="1">
      <c r="A81" s="29" t="s">
        <v>541</v>
      </c>
      <c r="B81" s="30" t="s">
        <v>538</v>
      </c>
      <c r="C81" s="87" t="s">
        <v>616</v>
      </c>
      <c r="D81" s="88"/>
      <c r="E81" s="31">
        <v>5000</v>
      </c>
      <c r="F81" s="38">
        <f t="shared" si="1"/>
        <v>5000</v>
      </c>
      <c r="G81" s="38">
        <v>5000</v>
      </c>
      <c r="H81" s="39" t="s">
        <v>48</v>
      </c>
    </row>
    <row r="82" spans="1:8" ht="49.15" customHeight="1">
      <c r="A82" s="29" t="s">
        <v>543</v>
      </c>
      <c r="B82" s="30" t="s">
        <v>538</v>
      </c>
      <c r="C82" s="87" t="s">
        <v>617</v>
      </c>
      <c r="D82" s="88"/>
      <c r="E82" s="31">
        <v>710489.61</v>
      </c>
      <c r="F82" s="38">
        <f t="shared" si="1"/>
        <v>710489.61</v>
      </c>
      <c r="G82" s="38">
        <v>710489.61</v>
      </c>
      <c r="H82" s="39" t="s">
        <v>48</v>
      </c>
    </row>
    <row r="83" spans="1:8">
      <c r="A83" s="29" t="s">
        <v>548</v>
      </c>
      <c r="B83" s="30" t="s">
        <v>538</v>
      </c>
      <c r="C83" s="87" t="s">
        <v>618</v>
      </c>
      <c r="D83" s="88"/>
      <c r="E83" s="31">
        <v>374452.86</v>
      </c>
      <c r="F83" s="38">
        <f t="shared" si="1"/>
        <v>374452.86</v>
      </c>
      <c r="G83" s="38">
        <v>374452.86</v>
      </c>
      <c r="H83" s="39" t="s">
        <v>48</v>
      </c>
    </row>
    <row r="84" spans="1:8" ht="49.15" customHeight="1">
      <c r="A84" s="29" t="s">
        <v>613</v>
      </c>
      <c r="B84" s="30" t="s">
        <v>538</v>
      </c>
      <c r="C84" s="87" t="s">
        <v>619</v>
      </c>
      <c r="D84" s="88"/>
      <c r="E84" s="31">
        <v>25366400</v>
      </c>
      <c r="F84" s="38">
        <f t="shared" si="1"/>
        <v>25336298.960000001</v>
      </c>
      <c r="G84" s="38">
        <v>25336298.960000001</v>
      </c>
      <c r="H84" s="39" t="s">
        <v>48</v>
      </c>
    </row>
    <row r="85" spans="1:8">
      <c r="A85" s="29" t="s">
        <v>548</v>
      </c>
      <c r="B85" s="30" t="s">
        <v>538</v>
      </c>
      <c r="C85" s="87" t="s">
        <v>620</v>
      </c>
      <c r="D85" s="88"/>
      <c r="E85" s="31">
        <v>100</v>
      </c>
      <c r="F85" s="38">
        <f t="shared" si="1"/>
        <v>100</v>
      </c>
      <c r="G85" s="38">
        <v>100</v>
      </c>
      <c r="H85" s="39" t="s">
        <v>48</v>
      </c>
    </row>
    <row r="86" spans="1:8" ht="49.15" customHeight="1">
      <c r="A86" s="29" t="s">
        <v>613</v>
      </c>
      <c r="B86" s="30" t="s">
        <v>538</v>
      </c>
      <c r="C86" s="87" t="s">
        <v>621</v>
      </c>
      <c r="D86" s="88"/>
      <c r="E86" s="31">
        <v>563600.88</v>
      </c>
      <c r="F86" s="38">
        <f t="shared" si="1"/>
        <v>563600</v>
      </c>
      <c r="G86" s="38">
        <v>563600</v>
      </c>
      <c r="H86" s="39" t="s">
        <v>48</v>
      </c>
    </row>
    <row r="87" spans="1:8">
      <c r="A87" s="29" t="s">
        <v>548</v>
      </c>
      <c r="B87" s="30" t="s">
        <v>538</v>
      </c>
      <c r="C87" s="87" t="s">
        <v>622</v>
      </c>
      <c r="D87" s="88"/>
      <c r="E87" s="31">
        <v>150000</v>
      </c>
      <c r="F87" s="38">
        <f t="shared" si="1"/>
        <v>119874.3</v>
      </c>
      <c r="G87" s="38">
        <v>119874.3</v>
      </c>
      <c r="H87" s="39" t="s">
        <v>48</v>
      </c>
    </row>
    <row r="88" spans="1:8">
      <c r="A88" s="29" t="s">
        <v>548</v>
      </c>
      <c r="B88" s="30" t="s">
        <v>538</v>
      </c>
      <c r="C88" s="87" t="s">
        <v>623</v>
      </c>
      <c r="D88" s="88"/>
      <c r="E88" s="31">
        <v>1747303.66</v>
      </c>
      <c r="F88" s="38" t="str">
        <f t="shared" si="1"/>
        <v>-</v>
      </c>
      <c r="G88" s="38" t="s">
        <v>48</v>
      </c>
      <c r="H88" s="39" t="s">
        <v>48</v>
      </c>
    </row>
    <row r="89" spans="1:8" ht="49.15" customHeight="1">
      <c r="A89" s="29" t="s">
        <v>609</v>
      </c>
      <c r="B89" s="30" t="s">
        <v>538</v>
      </c>
      <c r="C89" s="87" t="s">
        <v>624</v>
      </c>
      <c r="D89" s="88"/>
      <c r="E89" s="31">
        <v>4956100</v>
      </c>
      <c r="F89" s="38">
        <f t="shared" si="1"/>
        <v>4956100</v>
      </c>
      <c r="G89" s="38">
        <v>4956100</v>
      </c>
      <c r="H89" s="39" t="s">
        <v>48</v>
      </c>
    </row>
    <row r="90" spans="1:8">
      <c r="A90" s="29" t="s">
        <v>548</v>
      </c>
      <c r="B90" s="30" t="s">
        <v>538</v>
      </c>
      <c r="C90" s="87" t="s">
        <v>625</v>
      </c>
      <c r="D90" s="88"/>
      <c r="E90" s="31">
        <v>13963334</v>
      </c>
      <c r="F90" s="38">
        <f t="shared" si="1"/>
        <v>13963334</v>
      </c>
      <c r="G90" s="38">
        <v>13963334</v>
      </c>
      <c r="H90" s="39" t="s">
        <v>48</v>
      </c>
    </row>
    <row r="91" spans="1:8" ht="49.15" customHeight="1">
      <c r="A91" s="29" t="s">
        <v>609</v>
      </c>
      <c r="B91" s="30" t="s">
        <v>538</v>
      </c>
      <c r="C91" s="87" t="s">
        <v>626</v>
      </c>
      <c r="D91" s="88"/>
      <c r="E91" s="31">
        <v>13783500</v>
      </c>
      <c r="F91" s="38">
        <f t="shared" si="1"/>
        <v>13783500</v>
      </c>
      <c r="G91" s="38">
        <v>13783500</v>
      </c>
      <c r="H91" s="39" t="s">
        <v>48</v>
      </c>
    </row>
    <row r="92" spans="1:8">
      <c r="A92" s="29" t="s">
        <v>548</v>
      </c>
      <c r="B92" s="30" t="s">
        <v>538</v>
      </c>
      <c r="C92" s="87" t="s">
        <v>627</v>
      </c>
      <c r="D92" s="88"/>
      <c r="E92" s="31">
        <v>127263.23</v>
      </c>
      <c r="F92" s="38">
        <f t="shared" si="1"/>
        <v>116675</v>
      </c>
      <c r="G92" s="38">
        <v>116675</v>
      </c>
      <c r="H92" s="39" t="s">
        <v>48</v>
      </c>
    </row>
    <row r="93" spans="1:8" ht="49.15" customHeight="1">
      <c r="A93" s="29" t="s">
        <v>609</v>
      </c>
      <c r="B93" s="30" t="s">
        <v>538</v>
      </c>
      <c r="C93" s="87" t="s">
        <v>628</v>
      </c>
      <c r="D93" s="88"/>
      <c r="E93" s="31">
        <v>1160736.77</v>
      </c>
      <c r="F93" s="38">
        <f t="shared" si="1"/>
        <v>1135047.07</v>
      </c>
      <c r="G93" s="38">
        <v>1135047.07</v>
      </c>
      <c r="H93" s="39" t="s">
        <v>48</v>
      </c>
    </row>
    <row r="94" spans="1:8">
      <c r="A94" s="29" t="s">
        <v>629</v>
      </c>
      <c r="B94" s="30" t="s">
        <v>538</v>
      </c>
      <c r="C94" s="87" t="s">
        <v>630</v>
      </c>
      <c r="D94" s="88"/>
      <c r="E94" s="31">
        <v>724800</v>
      </c>
      <c r="F94" s="38">
        <f t="shared" si="1"/>
        <v>724800</v>
      </c>
      <c r="G94" s="38">
        <v>724800</v>
      </c>
      <c r="H94" s="39" t="s">
        <v>48</v>
      </c>
    </row>
    <row r="95" spans="1:8">
      <c r="A95" s="29" t="s">
        <v>548</v>
      </c>
      <c r="B95" s="30" t="s">
        <v>538</v>
      </c>
      <c r="C95" s="87" t="s">
        <v>631</v>
      </c>
      <c r="D95" s="88"/>
      <c r="E95" s="31">
        <v>1532320</v>
      </c>
      <c r="F95" s="38">
        <f t="shared" si="1"/>
        <v>1058750</v>
      </c>
      <c r="G95" s="38">
        <v>1058750</v>
      </c>
      <c r="H95" s="39" t="s">
        <v>48</v>
      </c>
    </row>
    <row r="96" spans="1:8">
      <c r="A96" s="29" t="s">
        <v>548</v>
      </c>
      <c r="B96" s="30" t="s">
        <v>538</v>
      </c>
      <c r="C96" s="87" t="s">
        <v>632</v>
      </c>
      <c r="D96" s="88"/>
      <c r="E96" s="31">
        <v>2600000</v>
      </c>
      <c r="F96" s="38">
        <f t="shared" si="1"/>
        <v>2600000</v>
      </c>
      <c r="G96" s="38">
        <v>2600000</v>
      </c>
      <c r="H96" s="39" t="s">
        <v>48</v>
      </c>
    </row>
    <row r="97" spans="1:8" ht="49.15" customHeight="1">
      <c r="A97" s="29" t="s">
        <v>613</v>
      </c>
      <c r="B97" s="30" t="s">
        <v>538</v>
      </c>
      <c r="C97" s="87" t="s">
        <v>633</v>
      </c>
      <c r="D97" s="88"/>
      <c r="E97" s="31">
        <v>86730.65</v>
      </c>
      <c r="F97" s="38">
        <f t="shared" si="1"/>
        <v>86730.65</v>
      </c>
      <c r="G97" s="38">
        <v>86730.65</v>
      </c>
      <c r="H97" s="39" t="s">
        <v>48</v>
      </c>
    </row>
    <row r="98" spans="1:8" ht="49.15" customHeight="1">
      <c r="A98" s="29" t="s">
        <v>613</v>
      </c>
      <c r="B98" s="30" t="s">
        <v>538</v>
      </c>
      <c r="C98" s="87" t="s">
        <v>634</v>
      </c>
      <c r="D98" s="88"/>
      <c r="E98" s="31">
        <v>1326935</v>
      </c>
      <c r="F98" s="38">
        <f t="shared" si="1"/>
        <v>1326935</v>
      </c>
      <c r="G98" s="38">
        <v>1326935</v>
      </c>
      <c r="H98" s="39" t="s">
        <v>48</v>
      </c>
    </row>
    <row r="99" spans="1:8">
      <c r="A99" s="29" t="s">
        <v>548</v>
      </c>
      <c r="B99" s="30" t="s">
        <v>538</v>
      </c>
      <c r="C99" s="87" t="s">
        <v>635</v>
      </c>
      <c r="D99" s="88"/>
      <c r="E99" s="31">
        <v>36000</v>
      </c>
      <c r="F99" s="38">
        <f t="shared" si="1"/>
        <v>22727.88</v>
      </c>
      <c r="G99" s="38">
        <v>22727.88</v>
      </c>
      <c r="H99" s="39" t="s">
        <v>48</v>
      </c>
    </row>
    <row r="100" spans="1:8">
      <c r="A100" s="29" t="s">
        <v>548</v>
      </c>
      <c r="B100" s="30" t="s">
        <v>538</v>
      </c>
      <c r="C100" s="87" t="s">
        <v>636</v>
      </c>
      <c r="D100" s="88"/>
      <c r="E100" s="31">
        <v>12296418</v>
      </c>
      <c r="F100" s="38">
        <f t="shared" si="1"/>
        <v>12296418</v>
      </c>
      <c r="G100" s="38">
        <v>12296418</v>
      </c>
      <c r="H100" s="39" t="s">
        <v>48</v>
      </c>
    </row>
    <row r="101" spans="1:8">
      <c r="A101" s="29" t="s">
        <v>548</v>
      </c>
      <c r="B101" s="30" t="s">
        <v>538</v>
      </c>
      <c r="C101" s="87" t="s">
        <v>637</v>
      </c>
      <c r="D101" s="88"/>
      <c r="E101" s="31">
        <v>175000</v>
      </c>
      <c r="F101" s="38" t="str">
        <f t="shared" si="1"/>
        <v>-</v>
      </c>
      <c r="G101" s="38" t="s">
        <v>48</v>
      </c>
      <c r="H101" s="39" t="s">
        <v>48</v>
      </c>
    </row>
    <row r="102" spans="1:8">
      <c r="A102" s="29" t="s">
        <v>548</v>
      </c>
      <c r="B102" s="30" t="s">
        <v>538</v>
      </c>
      <c r="C102" s="87" t="s">
        <v>638</v>
      </c>
      <c r="D102" s="88"/>
      <c r="E102" s="31">
        <v>509200</v>
      </c>
      <c r="F102" s="38">
        <f t="shared" si="1"/>
        <v>509200</v>
      </c>
      <c r="G102" s="38">
        <v>509200</v>
      </c>
      <c r="H102" s="39" t="s">
        <v>48</v>
      </c>
    </row>
    <row r="103" spans="1:8" ht="49.15" customHeight="1">
      <c r="A103" s="29" t="s">
        <v>613</v>
      </c>
      <c r="B103" s="30" t="s">
        <v>538</v>
      </c>
      <c r="C103" s="87" t="s">
        <v>639</v>
      </c>
      <c r="D103" s="88"/>
      <c r="E103" s="31">
        <v>10754800</v>
      </c>
      <c r="F103" s="38">
        <f t="shared" si="1"/>
        <v>10754800</v>
      </c>
      <c r="G103" s="38">
        <v>10754800</v>
      </c>
      <c r="H103" s="39" t="s">
        <v>48</v>
      </c>
    </row>
    <row r="104" spans="1:8" ht="49.15" customHeight="1">
      <c r="A104" s="29" t="s">
        <v>613</v>
      </c>
      <c r="B104" s="30" t="s">
        <v>538</v>
      </c>
      <c r="C104" s="87" t="s">
        <v>640</v>
      </c>
      <c r="D104" s="88"/>
      <c r="E104" s="31">
        <v>150100</v>
      </c>
      <c r="F104" s="38">
        <f t="shared" si="1"/>
        <v>101466</v>
      </c>
      <c r="G104" s="38">
        <v>101466</v>
      </c>
      <c r="H104" s="39" t="s">
        <v>48</v>
      </c>
    </row>
    <row r="105" spans="1:8">
      <c r="A105" s="29" t="s">
        <v>548</v>
      </c>
      <c r="B105" s="30" t="s">
        <v>538</v>
      </c>
      <c r="C105" s="87" t="s">
        <v>641</v>
      </c>
      <c r="D105" s="88"/>
      <c r="E105" s="31">
        <v>175000</v>
      </c>
      <c r="F105" s="38">
        <f t="shared" si="1"/>
        <v>175000</v>
      </c>
      <c r="G105" s="38">
        <v>175000</v>
      </c>
      <c r="H105" s="39" t="s">
        <v>48</v>
      </c>
    </row>
    <row r="106" spans="1:8" ht="49.15" customHeight="1">
      <c r="A106" s="29" t="s">
        <v>609</v>
      </c>
      <c r="B106" s="30" t="s">
        <v>538</v>
      </c>
      <c r="C106" s="87" t="s">
        <v>642</v>
      </c>
      <c r="D106" s="88"/>
      <c r="E106" s="31">
        <v>698682</v>
      </c>
      <c r="F106" s="38">
        <f t="shared" si="1"/>
        <v>698682</v>
      </c>
      <c r="G106" s="38">
        <v>698682</v>
      </c>
      <c r="H106" s="39" t="s">
        <v>48</v>
      </c>
    </row>
    <row r="107" spans="1:8" ht="49.15" customHeight="1">
      <c r="A107" s="29" t="s">
        <v>609</v>
      </c>
      <c r="B107" s="30" t="s">
        <v>538</v>
      </c>
      <c r="C107" s="87" t="s">
        <v>643</v>
      </c>
      <c r="D107" s="88"/>
      <c r="E107" s="31">
        <v>100000</v>
      </c>
      <c r="F107" s="38">
        <f t="shared" si="1"/>
        <v>100000</v>
      </c>
      <c r="G107" s="38">
        <v>100000</v>
      </c>
      <c r="H107" s="39" t="s">
        <v>48</v>
      </c>
    </row>
    <row r="108" spans="1:8" ht="49.15" customHeight="1">
      <c r="A108" s="29" t="s">
        <v>609</v>
      </c>
      <c r="B108" s="30" t="s">
        <v>538</v>
      </c>
      <c r="C108" s="87" t="s">
        <v>644</v>
      </c>
      <c r="D108" s="88"/>
      <c r="E108" s="31">
        <v>3636141</v>
      </c>
      <c r="F108" s="38">
        <f t="shared" si="1"/>
        <v>2132776.2200000002</v>
      </c>
      <c r="G108" s="38">
        <v>2132776.2200000002</v>
      </c>
      <c r="H108" s="39" t="s">
        <v>48</v>
      </c>
    </row>
    <row r="109" spans="1:8" ht="49.15" customHeight="1">
      <c r="A109" s="29" t="s">
        <v>609</v>
      </c>
      <c r="B109" s="30" t="s">
        <v>538</v>
      </c>
      <c r="C109" s="87" t="s">
        <v>645</v>
      </c>
      <c r="D109" s="88"/>
      <c r="E109" s="31">
        <v>596860</v>
      </c>
      <c r="F109" s="38">
        <f t="shared" si="1"/>
        <v>596860</v>
      </c>
      <c r="G109" s="38">
        <v>596860</v>
      </c>
      <c r="H109" s="39" t="s">
        <v>48</v>
      </c>
    </row>
    <row r="110" spans="1:8">
      <c r="A110" s="29" t="s">
        <v>629</v>
      </c>
      <c r="B110" s="30" t="s">
        <v>538</v>
      </c>
      <c r="C110" s="87" t="s">
        <v>646</v>
      </c>
      <c r="D110" s="88"/>
      <c r="E110" s="31">
        <v>1500000</v>
      </c>
      <c r="F110" s="38">
        <f t="shared" si="1"/>
        <v>1500000</v>
      </c>
      <c r="G110" s="38">
        <v>1500000</v>
      </c>
      <c r="H110" s="39" t="s">
        <v>48</v>
      </c>
    </row>
    <row r="111" spans="1:8">
      <c r="A111" s="29" t="s">
        <v>629</v>
      </c>
      <c r="B111" s="30" t="s">
        <v>538</v>
      </c>
      <c r="C111" s="87" t="s">
        <v>647</v>
      </c>
      <c r="D111" s="88"/>
      <c r="E111" s="31">
        <v>50000000</v>
      </c>
      <c r="F111" s="38">
        <f t="shared" si="1"/>
        <v>50000000</v>
      </c>
      <c r="G111" s="38">
        <v>50000000</v>
      </c>
      <c r="H111" s="39" t="s">
        <v>48</v>
      </c>
    </row>
    <row r="112" spans="1:8" ht="36.950000000000003" customHeight="1">
      <c r="A112" s="29" t="s">
        <v>648</v>
      </c>
      <c r="B112" s="30" t="s">
        <v>538</v>
      </c>
      <c r="C112" s="87" t="s">
        <v>649</v>
      </c>
      <c r="D112" s="88"/>
      <c r="E112" s="31">
        <v>5560400</v>
      </c>
      <c r="F112" s="38">
        <f t="shared" si="1"/>
        <v>5560400</v>
      </c>
      <c r="G112" s="38">
        <v>5560400</v>
      </c>
      <c r="H112" s="39" t="s">
        <v>48</v>
      </c>
    </row>
    <row r="113" spans="1:8">
      <c r="A113" s="29" t="s">
        <v>548</v>
      </c>
      <c r="B113" s="30" t="s">
        <v>538</v>
      </c>
      <c r="C113" s="87" t="s">
        <v>650</v>
      </c>
      <c r="D113" s="88"/>
      <c r="E113" s="31">
        <v>2882000</v>
      </c>
      <c r="F113" s="38">
        <f t="shared" si="1"/>
        <v>2867590</v>
      </c>
      <c r="G113" s="38">
        <v>2867590</v>
      </c>
      <c r="H113" s="39" t="s">
        <v>48</v>
      </c>
    </row>
    <row r="114" spans="1:8">
      <c r="A114" s="29" t="s">
        <v>570</v>
      </c>
      <c r="B114" s="30" t="s">
        <v>538</v>
      </c>
      <c r="C114" s="87" t="s">
        <v>651</v>
      </c>
      <c r="D114" s="88"/>
      <c r="E114" s="31">
        <v>31607</v>
      </c>
      <c r="F114" s="38">
        <f t="shared" si="1"/>
        <v>31607</v>
      </c>
      <c r="G114" s="38">
        <v>31607</v>
      </c>
      <c r="H114" s="39" t="s">
        <v>48</v>
      </c>
    </row>
    <row r="115" spans="1:8" ht="36.950000000000003" customHeight="1">
      <c r="A115" s="29" t="s">
        <v>574</v>
      </c>
      <c r="B115" s="30" t="s">
        <v>538</v>
      </c>
      <c r="C115" s="87" t="s">
        <v>652</v>
      </c>
      <c r="D115" s="88"/>
      <c r="E115" s="31">
        <v>9543</v>
      </c>
      <c r="F115" s="38">
        <f t="shared" si="1"/>
        <v>9543</v>
      </c>
      <c r="G115" s="38">
        <v>9543</v>
      </c>
      <c r="H115" s="39" t="s">
        <v>48</v>
      </c>
    </row>
    <row r="116" spans="1:8">
      <c r="A116" s="29" t="s">
        <v>548</v>
      </c>
      <c r="B116" s="30" t="s">
        <v>538</v>
      </c>
      <c r="C116" s="87" t="s">
        <v>653</v>
      </c>
      <c r="D116" s="88"/>
      <c r="E116" s="31">
        <v>398180</v>
      </c>
      <c r="F116" s="38">
        <f t="shared" si="1"/>
        <v>398180</v>
      </c>
      <c r="G116" s="38">
        <v>398180</v>
      </c>
      <c r="H116" s="39" t="s">
        <v>48</v>
      </c>
    </row>
    <row r="117" spans="1:8">
      <c r="A117" s="29" t="s">
        <v>548</v>
      </c>
      <c r="B117" s="30" t="s">
        <v>538</v>
      </c>
      <c r="C117" s="87" t="s">
        <v>654</v>
      </c>
      <c r="D117" s="88"/>
      <c r="E117" s="31">
        <v>180000</v>
      </c>
      <c r="F117" s="38">
        <f t="shared" si="1"/>
        <v>180000</v>
      </c>
      <c r="G117" s="38">
        <v>180000</v>
      </c>
      <c r="H117" s="39" t="s">
        <v>48</v>
      </c>
    </row>
    <row r="118" spans="1:8" ht="49.15" customHeight="1">
      <c r="A118" s="29" t="s">
        <v>609</v>
      </c>
      <c r="B118" s="30" t="s">
        <v>538</v>
      </c>
      <c r="C118" s="87" t="s">
        <v>655</v>
      </c>
      <c r="D118" s="88"/>
      <c r="E118" s="31">
        <v>2099115</v>
      </c>
      <c r="F118" s="38">
        <f t="shared" si="1"/>
        <v>2096745.6</v>
      </c>
      <c r="G118" s="38">
        <v>2096745.6</v>
      </c>
      <c r="H118" s="39" t="s">
        <v>48</v>
      </c>
    </row>
    <row r="119" spans="1:8">
      <c r="A119" s="29" t="s">
        <v>548</v>
      </c>
      <c r="B119" s="30" t="s">
        <v>538</v>
      </c>
      <c r="C119" s="87" t="s">
        <v>656</v>
      </c>
      <c r="D119" s="88"/>
      <c r="E119" s="31">
        <v>48634.26</v>
      </c>
      <c r="F119" s="38">
        <f t="shared" si="1"/>
        <v>48625.47</v>
      </c>
      <c r="G119" s="38">
        <v>48625.47</v>
      </c>
      <c r="H119" s="39" t="s">
        <v>48</v>
      </c>
    </row>
    <row r="120" spans="1:8">
      <c r="A120" s="29" t="s">
        <v>657</v>
      </c>
      <c r="B120" s="30" t="s">
        <v>538</v>
      </c>
      <c r="C120" s="87" t="s">
        <v>658</v>
      </c>
      <c r="D120" s="88"/>
      <c r="E120" s="31">
        <v>1514000</v>
      </c>
      <c r="F120" s="38">
        <f t="shared" si="1"/>
        <v>1514000</v>
      </c>
      <c r="G120" s="38">
        <v>1514000</v>
      </c>
      <c r="H120" s="39" t="s">
        <v>48</v>
      </c>
    </row>
    <row r="121" spans="1:8">
      <c r="A121" s="29" t="s">
        <v>659</v>
      </c>
      <c r="B121" s="30" t="s">
        <v>538</v>
      </c>
      <c r="C121" s="87" t="s">
        <v>660</v>
      </c>
      <c r="D121" s="88"/>
      <c r="E121" s="31">
        <v>576000</v>
      </c>
      <c r="F121" s="38">
        <f t="shared" si="1"/>
        <v>576000</v>
      </c>
      <c r="G121" s="38">
        <v>576000</v>
      </c>
      <c r="H121" s="39" t="s">
        <v>48</v>
      </c>
    </row>
    <row r="122" spans="1:8" ht="49.15" customHeight="1">
      <c r="A122" s="29" t="s">
        <v>609</v>
      </c>
      <c r="B122" s="30" t="s">
        <v>538</v>
      </c>
      <c r="C122" s="87" t="s">
        <v>661</v>
      </c>
      <c r="D122" s="88"/>
      <c r="E122" s="31">
        <v>475200</v>
      </c>
      <c r="F122" s="38">
        <f t="shared" si="1"/>
        <v>475200</v>
      </c>
      <c r="G122" s="38">
        <v>475200</v>
      </c>
      <c r="H122" s="39" t="s">
        <v>48</v>
      </c>
    </row>
    <row r="123" spans="1:8" ht="36.950000000000003" customHeight="1">
      <c r="A123" s="29" t="s">
        <v>662</v>
      </c>
      <c r="B123" s="30" t="s">
        <v>538</v>
      </c>
      <c r="C123" s="87" t="s">
        <v>663</v>
      </c>
      <c r="D123" s="88"/>
      <c r="E123" s="31">
        <v>7434212.8700000001</v>
      </c>
      <c r="F123" s="38">
        <f t="shared" si="1"/>
        <v>7419799.1200000001</v>
      </c>
      <c r="G123" s="38">
        <v>7419799.1200000001</v>
      </c>
      <c r="H123" s="39" t="s">
        <v>48</v>
      </c>
    </row>
    <row r="124" spans="1:8" ht="24.6" customHeight="1">
      <c r="A124" s="29" t="s">
        <v>539</v>
      </c>
      <c r="B124" s="30" t="s">
        <v>538</v>
      </c>
      <c r="C124" s="87" t="s">
        <v>664</v>
      </c>
      <c r="D124" s="88"/>
      <c r="E124" s="31">
        <v>469236.6</v>
      </c>
      <c r="F124" s="38">
        <f t="shared" si="1"/>
        <v>427221.67</v>
      </c>
      <c r="G124" s="38">
        <v>427221.67</v>
      </c>
      <c r="H124" s="39" t="s">
        <v>48</v>
      </c>
    </row>
    <row r="125" spans="1:8" ht="49.15" customHeight="1">
      <c r="A125" s="29" t="s">
        <v>543</v>
      </c>
      <c r="B125" s="30" t="s">
        <v>538</v>
      </c>
      <c r="C125" s="87" t="s">
        <v>665</v>
      </c>
      <c r="D125" s="88"/>
      <c r="E125" s="31">
        <v>141732.82999999999</v>
      </c>
      <c r="F125" s="38">
        <f t="shared" si="1"/>
        <v>124647.76</v>
      </c>
      <c r="G125" s="38">
        <v>124647.76</v>
      </c>
      <c r="H125" s="39" t="s">
        <v>48</v>
      </c>
    </row>
    <row r="126" spans="1:8">
      <c r="A126" s="29" t="s">
        <v>548</v>
      </c>
      <c r="B126" s="30" t="s">
        <v>538</v>
      </c>
      <c r="C126" s="87" t="s">
        <v>666</v>
      </c>
      <c r="D126" s="88"/>
      <c r="E126" s="31">
        <v>61630.57</v>
      </c>
      <c r="F126" s="38">
        <f t="shared" si="1"/>
        <v>61630.57</v>
      </c>
      <c r="G126" s="38">
        <v>61630.57</v>
      </c>
      <c r="H126" s="39" t="s">
        <v>48</v>
      </c>
    </row>
    <row r="127" spans="1:8" ht="24.6" customHeight="1">
      <c r="A127" s="29" t="s">
        <v>539</v>
      </c>
      <c r="B127" s="30" t="s">
        <v>538</v>
      </c>
      <c r="C127" s="87" t="s">
        <v>667</v>
      </c>
      <c r="D127" s="88"/>
      <c r="E127" s="31">
        <v>135425.22</v>
      </c>
      <c r="F127" s="38">
        <f t="shared" si="1"/>
        <v>135425.22</v>
      </c>
      <c r="G127" s="38">
        <v>135425.22</v>
      </c>
      <c r="H127" s="39" t="s">
        <v>48</v>
      </c>
    </row>
    <row r="128" spans="1:8">
      <c r="A128" s="29" t="s">
        <v>548</v>
      </c>
      <c r="B128" s="30" t="s">
        <v>538</v>
      </c>
      <c r="C128" s="87" t="s">
        <v>668</v>
      </c>
      <c r="D128" s="88"/>
      <c r="E128" s="31">
        <v>49335.14</v>
      </c>
      <c r="F128" s="38">
        <f t="shared" si="1"/>
        <v>49335.14</v>
      </c>
      <c r="G128" s="38">
        <v>49335.14</v>
      </c>
      <c r="H128" s="39" t="s">
        <v>48</v>
      </c>
    </row>
    <row r="129" spans="1:8">
      <c r="A129" s="29" t="s">
        <v>550</v>
      </c>
      <c r="B129" s="30" t="s">
        <v>538</v>
      </c>
      <c r="C129" s="87" t="s">
        <v>669</v>
      </c>
      <c r="D129" s="88"/>
      <c r="E129" s="31">
        <v>839.64</v>
      </c>
      <c r="F129" s="38">
        <f t="shared" si="1"/>
        <v>744.66</v>
      </c>
      <c r="G129" s="38">
        <v>744.66</v>
      </c>
      <c r="H129" s="39" t="s">
        <v>48</v>
      </c>
    </row>
    <row r="130" spans="1:8">
      <c r="A130" s="29" t="s">
        <v>471</v>
      </c>
      <c r="B130" s="30" t="s">
        <v>538</v>
      </c>
      <c r="C130" s="87" t="s">
        <v>670</v>
      </c>
      <c r="D130" s="88"/>
      <c r="E130" s="31">
        <v>3216161</v>
      </c>
      <c r="F130" s="38">
        <f t="shared" si="1"/>
        <v>3186198.71</v>
      </c>
      <c r="G130" s="38">
        <v>3186198.71</v>
      </c>
      <c r="H130" s="39" t="s">
        <v>48</v>
      </c>
    </row>
    <row r="131" spans="1:8" ht="24.6" customHeight="1">
      <c r="A131" s="29" t="s">
        <v>539</v>
      </c>
      <c r="B131" s="30" t="s">
        <v>538</v>
      </c>
      <c r="C131" s="87" t="s">
        <v>671</v>
      </c>
      <c r="D131" s="88"/>
      <c r="E131" s="31">
        <v>5163525.3</v>
      </c>
      <c r="F131" s="38">
        <f t="shared" si="1"/>
        <v>5106831.9800000004</v>
      </c>
      <c r="G131" s="38">
        <v>5106831.9800000004</v>
      </c>
      <c r="H131" s="39" t="s">
        <v>48</v>
      </c>
    </row>
    <row r="132" spans="1:8" ht="49.15" customHeight="1">
      <c r="A132" s="29" t="s">
        <v>543</v>
      </c>
      <c r="B132" s="30" t="s">
        <v>538</v>
      </c>
      <c r="C132" s="87" t="s">
        <v>672</v>
      </c>
      <c r="D132" s="88"/>
      <c r="E132" s="31">
        <v>1559825.24</v>
      </c>
      <c r="F132" s="38">
        <f t="shared" si="1"/>
        <v>1538809.72</v>
      </c>
      <c r="G132" s="38">
        <v>1538809.72</v>
      </c>
      <c r="H132" s="39" t="s">
        <v>48</v>
      </c>
    </row>
    <row r="133" spans="1:8">
      <c r="A133" s="29" t="s">
        <v>548</v>
      </c>
      <c r="B133" s="30" t="s">
        <v>538</v>
      </c>
      <c r="C133" s="87" t="s">
        <v>673</v>
      </c>
      <c r="D133" s="88"/>
      <c r="E133" s="31">
        <v>1111749.46</v>
      </c>
      <c r="F133" s="38">
        <f t="shared" si="1"/>
        <v>1102380.68</v>
      </c>
      <c r="G133" s="38">
        <v>1102380.68</v>
      </c>
      <c r="H133" s="39" t="s">
        <v>48</v>
      </c>
    </row>
    <row r="134" spans="1:8" ht="24.6" customHeight="1">
      <c r="A134" s="29" t="s">
        <v>539</v>
      </c>
      <c r="B134" s="30" t="s">
        <v>538</v>
      </c>
      <c r="C134" s="87" t="s">
        <v>674</v>
      </c>
      <c r="D134" s="88"/>
      <c r="E134" s="31">
        <v>966594</v>
      </c>
      <c r="F134" s="38">
        <f t="shared" si="1"/>
        <v>915504.21</v>
      </c>
      <c r="G134" s="38">
        <v>915504.21</v>
      </c>
      <c r="H134" s="39" t="s">
        <v>48</v>
      </c>
    </row>
    <row r="135" spans="1:8" ht="49.15" customHeight="1">
      <c r="A135" s="29" t="s">
        <v>543</v>
      </c>
      <c r="B135" s="30" t="s">
        <v>538</v>
      </c>
      <c r="C135" s="87" t="s">
        <v>675</v>
      </c>
      <c r="D135" s="88"/>
      <c r="E135" s="31">
        <v>291934</v>
      </c>
      <c r="F135" s="38">
        <f t="shared" si="1"/>
        <v>276482.27</v>
      </c>
      <c r="G135" s="38">
        <v>276482.27</v>
      </c>
      <c r="H135" s="39" t="s">
        <v>48</v>
      </c>
    </row>
    <row r="136" spans="1:8">
      <c r="A136" s="29" t="s">
        <v>676</v>
      </c>
      <c r="B136" s="30" t="s">
        <v>538</v>
      </c>
      <c r="C136" s="87" t="s">
        <v>677</v>
      </c>
      <c r="D136" s="88"/>
      <c r="E136" s="31">
        <v>6102.54</v>
      </c>
      <c r="F136" s="38" t="str">
        <f t="shared" si="1"/>
        <v>-</v>
      </c>
      <c r="G136" s="38" t="s">
        <v>48</v>
      </c>
      <c r="H136" s="39" t="s">
        <v>48</v>
      </c>
    </row>
    <row r="137" spans="1:8">
      <c r="A137" s="29" t="s">
        <v>678</v>
      </c>
      <c r="B137" s="30" t="s">
        <v>538</v>
      </c>
      <c r="C137" s="87" t="s">
        <v>679</v>
      </c>
      <c r="D137" s="88"/>
      <c r="E137" s="31">
        <v>5200</v>
      </c>
      <c r="F137" s="38">
        <f t="shared" si="1"/>
        <v>5200</v>
      </c>
      <c r="G137" s="38">
        <v>5200</v>
      </c>
      <c r="H137" s="39" t="s">
        <v>48</v>
      </c>
    </row>
    <row r="138" spans="1:8">
      <c r="A138" s="29" t="s">
        <v>678</v>
      </c>
      <c r="B138" s="30" t="s">
        <v>538</v>
      </c>
      <c r="C138" s="87" t="s">
        <v>680</v>
      </c>
      <c r="D138" s="88"/>
      <c r="E138" s="31">
        <v>1328318.76</v>
      </c>
      <c r="F138" s="38">
        <f t="shared" si="1"/>
        <v>1249526.8799999999</v>
      </c>
      <c r="G138" s="38">
        <v>1249526.8799999999</v>
      </c>
      <c r="H138" s="39" t="s">
        <v>48</v>
      </c>
    </row>
    <row r="139" spans="1:8">
      <c r="A139" s="29" t="s">
        <v>471</v>
      </c>
      <c r="B139" s="30" t="s">
        <v>538</v>
      </c>
      <c r="C139" s="87" t="s">
        <v>681</v>
      </c>
      <c r="D139" s="88"/>
      <c r="E139" s="31">
        <v>550697.46</v>
      </c>
      <c r="F139" s="38">
        <f t="shared" si="1"/>
        <v>550697.46</v>
      </c>
      <c r="G139" s="38">
        <v>550697.46</v>
      </c>
      <c r="H139" s="39" t="s">
        <v>48</v>
      </c>
    </row>
    <row r="140" spans="1:8">
      <c r="A140" s="29" t="s">
        <v>471</v>
      </c>
      <c r="B140" s="30" t="s">
        <v>538</v>
      </c>
      <c r="C140" s="87" t="s">
        <v>682</v>
      </c>
      <c r="D140" s="88"/>
      <c r="E140" s="31">
        <v>830978</v>
      </c>
      <c r="F140" s="38">
        <f t="shared" si="1"/>
        <v>774044.88</v>
      </c>
      <c r="G140" s="38">
        <v>774044.88</v>
      </c>
      <c r="H140" s="39" t="s">
        <v>48</v>
      </c>
    </row>
    <row r="141" spans="1:8">
      <c r="A141" s="29" t="s">
        <v>471</v>
      </c>
      <c r="B141" s="30" t="s">
        <v>538</v>
      </c>
      <c r="C141" s="87" t="s">
        <v>683</v>
      </c>
      <c r="D141" s="88"/>
      <c r="E141" s="31">
        <v>4307733.3</v>
      </c>
      <c r="F141" s="38">
        <f t="shared" si="1"/>
        <v>4018257.84</v>
      </c>
      <c r="G141" s="38">
        <v>4018257.84</v>
      </c>
      <c r="H141" s="39" t="s">
        <v>48</v>
      </c>
    </row>
    <row r="142" spans="1:8">
      <c r="A142" s="29" t="s">
        <v>471</v>
      </c>
      <c r="B142" s="30" t="s">
        <v>538</v>
      </c>
      <c r="C142" s="87" t="s">
        <v>684</v>
      </c>
      <c r="D142" s="88"/>
      <c r="E142" s="31">
        <v>3339953</v>
      </c>
      <c r="F142" s="38">
        <f t="shared" si="1"/>
        <v>2937082.62</v>
      </c>
      <c r="G142" s="38">
        <v>2937082.62</v>
      </c>
      <c r="H142" s="39" t="s">
        <v>48</v>
      </c>
    </row>
    <row r="143" spans="1:8">
      <c r="A143" s="29" t="s">
        <v>685</v>
      </c>
      <c r="B143" s="30" t="s">
        <v>538</v>
      </c>
      <c r="C143" s="87" t="s">
        <v>686</v>
      </c>
      <c r="D143" s="88"/>
      <c r="E143" s="31">
        <v>1000</v>
      </c>
      <c r="F143" s="38">
        <f t="shared" ref="F143:F206" si="2">IF(IF(G143="-",0,G143)+IF(H143="-",0,H143)=0,"-",IF(G143="-",0,G143)+IF(H143="-",0,H143))</f>
        <v>385.4</v>
      </c>
      <c r="G143" s="38">
        <v>385.4</v>
      </c>
      <c r="H143" s="39" t="s">
        <v>48</v>
      </c>
    </row>
    <row r="144" spans="1:8" ht="24.6" customHeight="1">
      <c r="A144" s="29" t="s">
        <v>311</v>
      </c>
      <c r="B144" s="30" t="s">
        <v>538</v>
      </c>
      <c r="C144" s="87" t="s">
        <v>687</v>
      </c>
      <c r="D144" s="88"/>
      <c r="E144" s="31">
        <v>38240341</v>
      </c>
      <c r="F144" s="38">
        <f t="shared" si="2"/>
        <v>38240341</v>
      </c>
      <c r="G144" s="38">
        <v>38240341</v>
      </c>
      <c r="H144" s="39" t="s">
        <v>48</v>
      </c>
    </row>
    <row r="145" spans="1:8" ht="24.6" customHeight="1">
      <c r="A145" s="29" t="s">
        <v>311</v>
      </c>
      <c r="B145" s="30" t="s">
        <v>538</v>
      </c>
      <c r="C145" s="87" t="s">
        <v>688</v>
      </c>
      <c r="D145" s="88"/>
      <c r="E145" s="31">
        <v>33498700</v>
      </c>
      <c r="F145" s="38">
        <f t="shared" si="2"/>
        <v>33498700</v>
      </c>
      <c r="G145" s="38">
        <v>33498700</v>
      </c>
      <c r="H145" s="39" t="s">
        <v>48</v>
      </c>
    </row>
    <row r="146" spans="1:8">
      <c r="A146" s="29" t="s">
        <v>471</v>
      </c>
      <c r="B146" s="30" t="s">
        <v>538</v>
      </c>
      <c r="C146" s="87" t="s">
        <v>689</v>
      </c>
      <c r="D146" s="88"/>
      <c r="E146" s="31">
        <v>43165633.609999999</v>
      </c>
      <c r="F146" s="38">
        <f t="shared" si="2"/>
        <v>43165633.609999999</v>
      </c>
      <c r="G146" s="38">
        <v>43165633.609999999</v>
      </c>
      <c r="H146" s="39" t="s">
        <v>48</v>
      </c>
    </row>
    <row r="147" spans="1:8">
      <c r="A147" s="29" t="s">
        <v>471</v>
      </c>
      <c r="B147" s="30" t="s">
        <v>538</v>
      </c>
      <c r="C147" s="87" t="s">
        <v>690</v>
      </c>
      <c r="D147" s="88"/>
      <c r="E147" s="31">
        <v>215880.9</v>
      </c>
      <c r="F147" s="38">
        <f t="shared" si="2"/>
        <v>215880.9</v>
      </c>
      <c r="G147" s="38">
        <v>215880.9</v>
      </c>
      <c r="H147" s="39" t="s">
        <v>48</v>
      </c>
    </row>
    <row r="148" spans="1:8" ht="49.15" customHeight="1">
      <c r="A148" s="29" t="s">
        <v>609</v>
      </c>
      <c r="B148" s="30" t="s">
        <v>538</v>
      </c>
      <c r="C148" s="87" t="s">
        <v>691</v>
      </c>
      <c r="D148" s="88"/>
      <c r="E148" s="31">
        <v>3501400</v>
      </c>
      <c r="F148" s="38">
        <f t="shared" si="2"/>
        <v>3501400</v>
      </c>
      <c r="G148" s="38">
        <v>3501400</v>
      </c>
      <c r="H148" s="39" t="s">
        <v>48</v>
      </c>
    </row>
    <row r="149" spans="1:8" ht="49.15" customHeight="1">
      <c r="A149" s="29" t="s">
        <v>609</v>
      </c>
      <c r="B149" s="30" t="s">
        <v>538</v>
      </c>
      <c r="C149" s="87" t="s">
        <v>692</v>
      </c>
      <c r="D149" s="88"/>
      <c r="E149" s="31">
        <v>3282000</v>
      </c>
      <c r="F149" s="38">
        <f t="shared" si="2"/>
        <v>3282000</v>
      </c>
      <c r="G149" s="38">
        <v>3282000</v>
      </c>
      <c r="H149" s="39" t="s">
        <v>48</v>
      </c>
    </row>
    <row r="150" spans="1:8">
      <c r="A150" s="29" t="s">
        <v>693</v>
      </c>
      <c r="B150" s="30" t="s">
        <v>538</v>
      </c>
      <c r="C150" s="87" t="s">
        <v>694</v>
      </c>
      <c r="D150" s="88"/>
      <c r="E150" s="31">
        <v>595000</v>
      </c>
      <c r="F150" s="38">
        <f t="shared" si="2"/>
        <v>595000</v>
      </c>
      <c r="G150" s="38">
        <v>595000</v>
      </c>
      <c r="H150" s="39" t="s">
        <v>48</v>
      </c>
    </row>
    <row r="151" spans="1:8" ht="49.15" customHeight="1">
      <c r="A151" s="29" t="s">
        <v>695</v>
      </c>
      <c r="B151" s="30" t="s">
        <v>538</v>
      </c>
      <c r="C151" s="87" t="s">
        <v>696</v>
      </c>
      <c r="D151" s="88"/>
      <c r="E151" s="31">
        <v>5055895.2699999996</v>
      </c>
      <c r="F151" s="38">
        <f t="shared" si="2"/>
        <v>5055895.2699999996</v>
      </c>
      <c r="G151" s="38">
        <v>5055895.2699999996</v>
      </c>
      <c r="H151" s="39" t="s">
        <v>48</v>
      </c>
    </row>
    <row r="152" spans="1:8" ht="36.950000000000003" customHeight="1">
      <c r="A152" s="29" t="s">
        <v>648</v>
      </c>
      <c r="B152" s="30" t="s">
        <v>538</v>
      </c>
      <c r="C152" s="87" t="s">
        <v>697</v>
      </c>
      <c r="D152" s="88"/>
      <c r="E152" s="31">
        <v>299000</v>
      </c>
      <c r="F152" s="38">
        <f t="shared" si="2"/>
        <v>299000</v>
      </c>
      <c r="G152" s="38">
        <v>299000</v>
      </c>
      <c r="H152" s="39" t="s">
        <v>48</v>
      </c>
    </row>
    <row r="153" spans="1:8">
      <c r="A153" s="29" t="s">
        <v>570</v>
      </c>
      <c r="B153" s="30" t="s">
        <v>538</v>
      </c>
      <c r="C153" s="87" t="s">
        <v>698</v>
      </c>
      <c r="D153" s="88"/>
      <c r="E153" s="31">
        <v>1840713.69</v>
      </c>
      <c r="F153" s="38">
        <f t="shared" si="2"/>
        <v>1838975.93</v>
      </c>
      <c r="G153" s="38">
        <v>1838975.93</v>
      </c>
      <c r="H153" s="39" t="s">
        <v>48</v>
      </c>
    </row>
    <row r="154" spans="1:8" ht="24.6" customHeight="1">
      <c r="A154" s="29" t="s">
        <v>572</v>
      </c>
      <c r="B154" s="30" t="s">
        <v>538</v>
      </c>
      <c r="C154" s="87" t="s">
        <v>699</v>
      </c>
      <c r="D154" s="88"/>
      <c r="E154" s="31">
        <v>9400</v>
      </c>
      <c r="F154" s="38">
        <f t="shared" si="2"/>
        <v>7839.02</v>
      </c>
      <c r="G154" s="38">
        <v>7839.02</v>
      </c>
      <c r="H154" s="39" t="s">
        <v>48</v>
      </c>
    </row>
    <row r="155" spans="1:8" ht="36.950000000000003" customHeight="1">
      <c r="A155" s="29" t="s">
        <v>574</v>
      </c>
      <c r="B155" s="30" t="s">
        <v>538</v>
      </c>
      <c r="C155" s="87" t="s">
        <v>700</v>
      </c>
      <c r="D155" s="88"/>
      <c r="E155" s="31">
        <v>573042</v>
      </c>
      <c r="F155" s="38">
        <f t="shared" si="2"/>
        <v>552104</v>
      </c>
      <c r="G155" s="38">
        <v>552104</v>
      </c>
      <c r="H155" s="39" t="s">
        <v>48</v>
      </c>
    </row>
    <row r="156" spans="1:8">
      <c r="A156" s="29" t="s">
        <v>548</v>
      </c>
      <c r="B156" s="30" t="s">
        <v>538</v>
      </c>
      <c r="C156" s="87" t="s">
        <v>701</v>
      </c>
      <c r="D156" s="88"/>
      <c r="E156" s="31">
        <v>798379</v>
      </c>
      <c r="F156" s="38">
        <f t="shared" si="2"/>
        <v>751493.89</v>
      </c>
      <c r="G156" s="38">
        <v>751493.89</v>
      </c>
      <c r="H156" s="39" t="s">
        <v>48</v>
      </c>
    </row>
    <row r="157" spans="1:8">
      <c r="A157" s="29" t="s">
        <v>550</v>
      </c>
      <c r="B157" s="30" t="s">
        <v>538</v>
      </c>
      <c r="C157" s="87" t="s">
        <v>702</v>
      </c>
      <c r="D157" s="88"/>
      <c r="E157" s="31">
        <v>5000</v>
      </c>
      <c r="F157" s="38">
        <f t="shared" si="2"/>
        <v>51.9</v>
      </c>
      <c r="G157" s="38">
        <v>51.9</v>
      </c>
      <c r="H157" s="39" t="s">
        <v>48</v>
      </c>
    </row>
    <row r="158" spans="1:8">
      <c r="A158" s="29" t="s">
        <v>570</v>
      </c>
      <c r="B158" s="30" t="s">
        <v>538</v>
      </c>
      <c r="C158" s="87" t="s">
        <v>703</v>
      </c>
      <c r="D158" s="88"/>
      <c r="E158" s="31">
        <v>50084.76</v>
      </c>
      <c r="F158" s="38">
        <f t="shared" si="2"/>
        <v>50084.76</v>
      </c>
      <c r="G158" s="38">
        <v>50084.76</v>
      </c>
      <c r="H158" s="39" t="s">
        <v>48</v>
      </c>
    </row>
    <row r="159" spans="1:8" ht="36.950000000000003" customHeight="1">
      <c r="A159" s="29" t="s">
        <v>574</v>
      </c>
      <c r="B159" s="30" t="s">
        <v>538</v>
      </c>
      <c r="C159" s="87" t="s">
        <v>704</v>
      </c>
      <c r="D159" s="88"/>
      <c r="E159" s="31">
        <v>15125.6</v>
      </c>
      <c r="F159" s="38">
        <f t="shared" si="2"/>
        <v>14452.93</v>
      </c>
      <c r="G159" s="38">
        <v>14452.93</v>
      </c>
      <c r="H159" s="39" t="s">
        <v>48</v>
      </c>
    </row>
    <row r="160" spans="1:8">
      <c r="A160" s="29" t="s">
        <v>548</v>
      </c>
      <c r="B160" s="30" t="s">
        <v>538</v>
      </c>
      <c r="C160" s="87" t="s">
        <v>705</v>
      </c>
      <c r="D160" s="88"/>
      <c r="E160" s="31">
        <v>207000</v>
      </c>
      <c r="F160" s="38">
        <f t="shared" si="2"/>
        <v>207000</v>
      </c>
      <c r="G160" s="38">
        <v>207000</v>
      </c>
      <c r="H160" s="39" t="s">
        <v>48</v>
      </c>
    </row>
    <row r="161" spans="1:8">
      <c r="A161" s="29" t="s">
        <v>548</v>
      </c>
      <c r="B161" s="30" t="s">
        <v>538</v>
      </c>
      <c r="C161" s="87" t="s">
        <v>706</v>
      </c>
      <c r="D161" s="88"/>
      <c r="E161" s="31">
        <v>534500</v>
      </c>
      <c r="F161" s="38">
        <f t="shared" si="2"/>
        <v>523900</v>
      </c>
      <c r="G161" s="38">
        <v>523900</v>
      </c>
      <c r="H161" s="39" t="s">
        <v>48</v>
      </c>
    </row>
    <row r="162" spans="1:8">
      <c r="A162" s="29" t="s">
        <v>548</v>
      </c>
      <c r="B162" s="30" t="s">
        <v>538</v>
      </c>
      <c r="C162" s="87" t="s">
        <v>707</v>
      </c>
      <c r="D162" s="88"/>
      <c r="E162" s="31">
        <v>310000</v>
      </c>
      <c r="F162" s="38">
        <f t="shared" si="2"/>
        <v>310000</v>
      </c>
      <c r="G162" s="38">
        <v>310000</v>
      </c>
      <c r="H162" s="39" t="s">
        <v>48</v>
      </c>
    </row>
    <row r="163" spans="1:8">
      <c r="A163" s="29" t="s">
        <v>693</v>
      </c>
      <c r="B163" s="30" t="s">
        <v>538</v>
      </c>
      <c r="C163" s="87" t="s">
        <v>708</v>
      </c>
      <c r="D163" s="88"/>
      <c r="E163" s="31">
        <v>400000</v>
      </c>
      <c r="F163" s="38">
        <f t="shared" si="2"/>
        <v>400000</v>
      </c>
      <c r="G163" s="38">
        <v>400000</v>
      </c>
      <c r="H163" s="39" t="s">
        <v>48</v>
      </c>
    </row>
    <row r="164" spans="1:8">
      <c r="A164" s="29" t="s">
        <v>693</v>
      </c>
      <c r="B164" s="30" t="s">
        <v>538</v>
      </c>
      <c r="C164" s="87" t="s">
        <v>709</v>
      </c>
      <c r="D164" s="88"/>
      <c r="E164" s="31">
        <v>212819</v>
      </c>
      <c r="F164" s="38">
        <f t="shared" si="2"/>
        <v>212819</v>
      </c>
      <c r="G164" s="38">
        <v>212819</v>
      </c>
      <c r="H164" s="39" t="s">
        <v>48</v>
      </c>
    </row>
    <row r="165" spans="1:8" ht="49.15" customHeight="1">
      <c r="A165" s="29" t="s">
        <v>695</v>
      </c>
      <c r="B165" s="30" t="s">
        <v>538</v>
      </c>
      <c r="C165" s="87" t="s">
        <v>710</v>
      </c>
      <c r="D165" s="88"/>
      <c r="E165" s="31">
        <v>23638479</v>
      </c>
      <c r="F165" s="38">
        <f t="shared" si="2"/>
        <v>23549829</v>
      </c>
      <c r="G165" s="38">
        <v>23549829</v>
      </c>
      <c r="H165" s="39" t="s">
        <v>48</v>
      </c>
    </row>
    <row r="166" spans="1:8" ht="49.15" customHeight="1">
      <c r="A166" s="29" t="s">
        <v>695</v>
      </c>
      <c r="B166" s="30" t="s">
        <v>538</v>
      </c>
      <c r="C166" s="87" t="s">
        <v>711</v>
      </c>
      <c r="D166" s="88"/>
      <c r="E166" s="31">
        <v>2169988</v>
      </c>
      <c r="F166" s="38">
        <f t="shared" si="2"/>
        <v>2169988</v>
      </c>
      <c r="G166" s="38">
        <v>2169988</v>
      </c>
      <c r="H166" s="39" t="s">
        <v>48</v>
      </c>
    </row>
    <row r="167" spans="1:8">
      <c r="A167" s="29" t="s">
        <v>693</v>
      </c>
      <c r="B167" s="30" t="s">
        <v>538</v>
      </c>
      <c r="C167" s="87" t="s">
        <v>712</v>
      </c>
      <c r="D167" s="88"/>
      <c r="E167" s="31">
        <v>689161</v>
      </c>
      <c r="F167" s="38">
        <f t="shared" si="2"/>
        <v>689161</v>
      </c>
      <c r="G167" s="38">
        <v>689161</v>
      </c>
      <c r="H167" s="39" t="s">
        <v>48</v>
      </c>
    </row>
    <row r="168" spans="1:8">
      <c r="A168" s="29" t="s">
        <v>693</v>
      </c>
      <c r="B168" s="30" t="s">
        <v>538</v>
      </c>
      <c r="C168" s="87" t="s">
        <v>713</v>
      </c>
      <c r="D168" s="88"/>
      <c r="E168" s="31">
        <v>522375.76</v>
      </c>
      <c r="F168" s="38">
        <f t="shared" si="2"/>
        <v>522375.76</v>
      </c>
      <c r="G168" s="38">
        <v>522375.76</v>
      </c>
      <c r="H168" s="39" t="s">
        <v>48</v>
      </c>
    </row>
    <row r="169" spans="1:8" ht="49.15" customHeight="1">
      <c r="A169" s="29" t="s">
        <v>695</v>
      </c>
      <c r="B169" s="30" t="s">
        <v>538</v>
      </c>
      <c r="C169" s="87" t="s">
        <v>714</v>
      </c>
      <c r="D169" s="88"/>
      <c r="E169" s="31">
        <v>38185568.140000001</v>
      </c>
      <c r="F169" s="38">
        <f t="shared" si="2"/>
        <v>38185568.140000001</v>
      </c>
      <c r="G169" s="38">
        <v>38185568.140000001</v>
      </c>
      <c r="H169" s="39" t="s">
        <v>48</v>
      </c>
    </row>
    <row r="170" spans="1:8" ht="49.15" customHeight="1">
      <c r="A170" s="29" t="s">
        <v>695</v>
      </c>
      <c r="B170" s="30" t="s">
        <v>538</v>
      </c>
      <c r="C170" s="87" t="s">
        <v>715</v>
      </c>
      <c r="D170" s="88"/>
      <c r="E170" s="31">
        <v>3140912</v>
      </c>
      <c r="F170" s="38">
        <f t="shared" si="2"/>
        <v>3140912</v>
      </c>
      <c r="G170" s="38">
        <v>3140912</v>
      </c>
      <c r="H170" s="39" t="s">
        <v>48</v>
      </c>
    </row>
    <row r="171" spans="1:8">
      <c r="A171" s="29" t="s">
        <v>693</v>
      </c>
      <c r="B171" s="30" t="s">
        <v>538</v>
      </c>
      <c r="C171" s="87" t="s">
        <v>716</v>
      </c>
      <c r="D171" s="88"/>
      <c r="E171" s="31">
        <v>824881</v>
      </c>
      <c r="F171" s="38">
        <f t="shared" si="2"/>
        <v>824100.39</v>
      </c>
      <c r="G171" s="38">
        <v>824100.39</v>
      </c>
      <c r="H171" s="39" t="s">
        <v>48</v>
      </c>
    </row>
    <row r="172" spans="1:8">
      <c r="A172" s="29" t="s">
        <v>693</v>
      </c>
      <c r="B172" s="30" t="s">
        <v>538</v>
      </c>
      <c r="C172" s="87" t="s">
        <v>717</v>
      </c>
      <c r="D172" s="88"/>
      <c r="E172" s="31">
        <v>30000</v>
      </c>
      <c r="F172" s="38">
        <f t="shared" si="2"/>
        <v>30000</v>
      </c>
      <c r="G172" s="38">
        <v>30000</v>
      </c>
      <c r="H172" s="39" t="s">
        <v>48</v>
      </c>
    </row>
    <row r="173" spans="1:8">
      <c r="A173" s="29" t="s">
        <v>693</v>
      </c>
      <c r="B173" s="30" t="s">
        <v>538</v>
      </c>
      <c r="C173" s="87" t="s">
        <v>718</v>
      </c>
      <c r="D173" s="88"/>
      <c r="E173" s="31">
        <v>20000</v>
      </c>
      <c r="F173" s="38">
        <f t="shared" si="2"/>
        <v>20000</v>
      </c>
      <c r="G173" s="38">
        <v>20000</v>
      </c>
      <c r="H173" s="39" t="s">
        <v>48</v>
      </c>
    </row>
    <row r="174" spans="1:8">
      <c r="A174" s="29" t="s">
        <v>693</v>
      </c>
      <c r="B174" s="30" t="s">
        <v>538</v>
      </c>
      <c r="C174" s="87" t="s">
        <v>719</v>
      </c>
      <c r="D174" s="88"/>
      <c r="E174" s="31">
        <v>17600</v>
      </c>
      <c r="F174" s="38">
        <f t="shared" si="2"/>
        <v>17600</v>
      </c>
      <c r="G174" s="38">
        <v>17600</v>
      </c>
      <c r="H174" s="39" t="s">
        <v>48</v>
      </c>
    </row>
    <row r="175" spans="1:8">
      <c r="A175" s="29" t="s">
        <v>693</v>
      </c>
      <c r="B175" s="30" t="s">
        <v>538</v>
      </c>
      <c r="C175" s="87" t="s">
        <v>720</v>
      </c>
      <c r="D175" s="88"/>
      <c r="E175" s="31">
        <v>46474</v>
      </c>
      <c r="F175" s="38">
        <f t="shared" si="2"/>
        <v>46474</v>
      </c>
      <c r="G175" s="38">
        <v>46474</v>
      </c>
      <c r="H175" s="39" t="s">
        <v>48</v>
      </c>
    </row>
    <row r="176" spans="1:8" ht="24.6" customHeight="1">
      <c r="A176" s="29" t="s">
        <v>721</v>
      </c>
      <c r="B176" s="30" t="s">
        <v>538</v>
      </c>
      <c r="C176" s="87" t="s">
        <v>722</v>
      </c>
      <c r="D176" s="88"/>
      <c r="E176" s="31">
        <v>200000</v>
      </c>
      <c r="F176" s="38">
        <f t="shared" si="2"/>
        <v>200000</v>
      </c>
      <c r="G176" s="38">
        <v>200000</v>
      </c>
      <c r="H176" s="39" t="s">
        <v>48</v>
      </c>
    </row>
    <row r="177" spans="1:8">
      <c r="A177" s="29" t="s">
        <v>693</v>
      </c>
      <c r="B177" s="30" t="s">
        <v>538</v>
      </c>
      <c r="C177" s="87" t="s">
        <v>723</v>
      </c>
      <c r="D177" s="88"/>
      <c r="E177" s="31">
        <v>15509778</v>
      </c>
      <c r="F177" s="38">
        <f t="shared" si="2"/>
        <v>15495618</v>
      </c>
      <c r="G177" s="38">
        <v>15495618</v>
      </c>
      <c r="H177" s="39" t="s">
        <v>48</v>
      </c>
    </row>
    <row r="178" spans="1:8">
      <c r="A178" s="29" t="s">
        <v>724</v>
      </c>
      <c r="B178" s="30" t="s">
        <v>538</v>
      </c>
      <c r="C178" s="87" t="s">
        <v>725</v>
      </c>
      <c r="D178" s="88"/>
      <c r="E178" s="31">
        <v>100000</v>
      </c>
      <c r="F178" s="38">
        <f t="shared" si="2"/>
        <v>100000</v>
      </c>
      <c r="G178" s="38">
        <v>100000</v>
      </c>
      <c r="H178" s="39" t="s">
        <v>48</v>
      </c>
    </row>
    <row r="179" spans="1:8" ht="24.6" customHeight="1">
      <c r="A179" s="29" t="s">
        <v>539</v>
      </c>
      <c r="B179" s="30" t="s">
        <v>538</v>
      </c>
      <c r="C179" s="87" t="s">
        <v>726</v>
      </c>
      <c r="D179" s="88"/>
      <c r="E179" s="31">
        <v>1258500</v>
      </c>
      <c r="F179" s="38">
        <f t="shared" si="2"/>
        <v>1258500</v>
      </c>
      <c r="G179" s="38">
        <v>1258500</v>
      </c>
      <c r="H179" s="39" t="s">
        <v>48</v>
      </c>
    </row>
    <row r="180" spans="1:8" ht="36.950000000000003" customHeight="1">
      <c r="A180" s="29" t="s">
        <v>541</v>
      </c>
      <c r="B180" s="30" t="s">
        <v>538</v>
      </c>
      <c r="C180" s="87" t="s">
        <v>727</v>
      </c>
      <c r="D180" s="88"/>
      <c r="E180" s="31">
        <v>2010</v>
      </c>
      <c r="F180" s="38">
        <f t="shared" si="2"/>
        <v>2010</v>
      </c>
      <c r="G180" s="38">
        <v>2010</v>
      </c>
      <c r="H180" s="39" t="s">
        <v>48</v>
      </c>
    </row>
    <row r="181" spans="1:8" ht="49.15" customHeight="1">
      <c r="A181" s="29" t="s">
        <v>543</v>
      </c>
      <c r="B181" s="30" t="s">
        <v>538</v>
      </c>
      <c r="C181" s="87" t="s">
        <v>728</v>
      </c>
      <c r="D181" s="88"/>
      <c r="E181" s="31">
        <v>395797</v>
      </c>
      <c r="F181" s="38">
        <f t="shared" si="2"/>
        <v>395797</v>
      </c>
      <c r="G181" s="38">
        <v>395797</v>
      </c>
      <c r="H181" s="39" t="s">
        <v>48</v>
      </c>
    </row>
    <row r="182" spans="1:8">
      <c r="A182" s="29" t="s">
        <v>548</v>
      </c>
      <c r="B182" s="30" t="s">
        <v>538</v>
      </c>
      <c r="C182" s="87" t="s">
        <v>729</v>
      </c>
      <c r="D182" s="88"/>
      <c r="E182" s="31">
        <v>33700</v>
      </c>
      <c r="F182" s="38">
        <f t="shared" si="2"/>
        <v>28448.26</v>
      </c>
      <c r="G182" s="38">
        <v>28448.26</v>
      </c>
      <c r="H182" s="39" t="s">
        <v>48</v>
      </c>
    </row>
    <row r="183" spans="1:8">
      <c r="A183" s="29" t="s">
        <v>550</v>
      </c>
      <c r="B183" s="30" t="s">
        <v>538</v>
      </c>
      <c r="C183" s="87" t="s">
        <v>730</v>
      </c>
      <c r="D183" s="88"/>
      <c r="E183" s="31">
        <v>1000</v>
      </c>
      <c r="F183" s="38">
        <f t="shared" si="2"/>
        <v>999.99</v>
      </c>
      <c r="G183" s="38">
        <v>999.99</v>
      </c>
      <c r="H183" s="39" t="s">
        <v>48</v>
      </c>
    </row>
    <row r="184" spans="1:8" ht="49.15" customHeight="1">
      <c r="A184" s="29" t="s">
        <v>695</v>
      </c>
      <c r="B184" s="30" t="s">
        <v>538</v>
      </c>
      <c r="C184" s="87" t="s">
        <v>731</v>
      </c>
      <c r="D184" s="88"/>
      <c r="E184" s="31">
        <v>11219043.310000001</v>
      </c>
      <c r="F184" s="38">
        <f t="shared" si="2"/>
        <v>11219043.310000001</v>
      </c>
      <c r="G184" s="38">
        <v>11219043.310000001</v>
      </c>
      <c r="H184" s="39" t="s">
        <v>48</v>
      </c>
    </row>
    <row r="185" spans="1:8" ht="49.15" customHeight="1">
      <c r="A185" s="29" t="s">
        <v>695</v>
      </c>
      <c r="B185" s="30" t="s">
        <v>538</v>
      </c>
      <c r="C185" s="87" t="s">
        <v>732</v>
      </c>
      <c r="D185" s="88"/>
      <c r="E185" s="31">
        <v>2262447.9300000002</v>
      </c>
      <c r="F185" s="38">
        <f t="shared" si="2"/>
        <v>2052047.93</v>
      </c>
      <c r="G185" s="38">
        <v>2052047.93</v>
      </c>
      <c r="H185" s="39" t="s">
        <v>48</v>
      </c>
    </row>
    <row r="186" spans="1:8">
      <c r="A186" s="29" t="s">
        <v>693</v>
      </c>
      <c r="B186" s="30" t="s">
        <v>538</v>
      </c>
      <c r="C186" s="87" t="s">
        <v>733</v>
      </c>
      <c r="D186" s="88"/>
      <c r="E186" s="31">
        <v>123570</v>
      </c>
      <c r="F186" s="38">
        <f t="shared" si="2"/>
        <v>123570</v>
      </c>
      <c r="G186" s="38">
        <v>123570</v>
      </c>
      <c r="H186" s="39" t="s">
        <v>48</v>
      </c>
    </row>
    <row r="187" spans="1:8">
      <c r="A187" s="29" t="s">
        <v>693</v>
      </c>
      <c r="B187" s="30" t="s">
        <v>538</v>
      </c>
      <c r="C187" s="87" t="s">
        <v>734</v>
      </c>
      <c r="D187" s="88"/>
      <c r="E187" s="31">
        <v>388735.07</v>
      </c>
      <c r="F187" s="38">
        <f t="shared" si="2"/>
        <v>388735.07</v>
      </c>
      <c r="G187" s="38">
        <v>388735.07</v>
      </c>
      <c r="H187" s="39" t="s">
        <v>48</v>
      </c>
    </row>
    <row r="188" spans="1:8" ht="49.15" customHeight="1">
      <c r="A188" s="29" t="s">
        <v>735</v>
      </c>
      <c r="B188" s="30" t="s">
        <v>538</v>
      </c>
      <c r="C188" s="87" t="s">
        <v>736</v>
      </c>
      <c r="D188" s="88"/>
      <c r="E188" s="31">
        <v>89293.6</v>
      </c>
      <c r="F188" s="38">
        <f t="shared" si="2"/>
        <v>89293.6</v>
      </c>
      <c r="G188" s="38">
        <v>89293.6</v>
      </c>
      <c r="H188" s="39" t="s">
        <v>48</v>
      </c>
    </row>
    <row r="189" spans="1:8">
      <c r="A189" s="29" t="s">
        <v>548</v>
      </c>
      <c r="B189" s="30" t="s">
        <v>538</v>
      </c>
      <c r="C189" s="87" t="s">
        <v>737</v>
      </c>
      <c r="D189" s="88"/>
      <c r="E189" s="31">
        <v>156995</v>
      </c>
      <c r="F189" s="38">
        <f t="shared" si="2"/>
        <v>156995</v>
      </c>
      <c r="G189" s="38">
        <v>156995</v>
      </c>
      <c r="H189" s="39" t="s">
        <v>48</v>
      </c>
    </row>
    <row r="190" spans="1:8">
      <c r="A190" s="29" t="s">
        <v>550</v>
      </c>
      <c r="B190" s="30" t="s">
        <v>538</v>
      </c>
      <c r="C190" s="87" t="s">
        <v>738</v>
      </c>
      <c r="D190" s="88"/>
      <c r="E190" s="31">
        <v>6000</v>
      </c>
      <c r="F190" s="38">
        <f t="shared" si="2"/>
        <v>6000</v>
      </c>
      <c r="G190" s="38">
        <v>6000</v>
      </c>
      <c r="H190" s="39" t="s">
        <v>48</v>
      </c>
    </row>
    <row r="191" spans="1:8">
      <c r="A191" s="29" t="s">
        <v>693</v>
      </c>
      <c r="B191" s="30" t="s">
        <v>538</v>
      </c>
      <c r="C191" s="87" t="s">
        <v>739</v>
      </c>
      <c r="D191" s="88"/>
      <c r="E191" s="31">
        <v>109488</v>
      </c>
      <c r="F191" s="38">
        <f t="shared" si="2"/>
        <v>109488</v>
      </c>
      <c r="G191" s="38">
        <v>109488</v>
      </c>
      <c r="H191" s="39" t="s">
        <v>48</v>
      </c>
    </row>
    <row r="192" spans="1:8">
      <c r="A192" s="29" t="s">
        <v>693</v>
      </c>
      <c r="B192" s="30" t="s">
        <v>538</v>
      </c>
      <c r="C192" s="87" t="s">
        <v>740</v>
      </c>
      <c r="D192" s="88"/>
      <c r="E192" s="31">
        <v>1481594</v>
      </c>
      <c r="F192" s="38">
        <f t="shared" si="2"/>
        <v>1481594</v>
      </c>
      <c r="G192" s="38">
        <v>1481594</v>
      </c>
      <c r="H192" s="39" t="s">
        <v>48</v>
      </c>
    </row>
    <row r="193" spans="1:8">
      <c r="A193" s="29" t="s">
        <v>693</v>
      </c>
      <c r="B193" s="30" t="s">
        <v>538</v>
      </c>
      <c r="C193" s="87" t="s">
        <v>741</v>
      </c>
      <c r="D193" s="88"/>
      <c r="E193" s="31">
        <v>376087</v>
      </c>
      <c r="F193" s="38">
        <f t="shared" si="2"/>
        <v>376087</v>
      </c>
      <c r="G193" s="38">
        <v>376087</v>
      </c>
      <c r="H193" s="39" t="s">
        <v>48</v>
      </c>
    </row>
    <row r="194" spans="1:8">
      <c r="A194" s="29" t="s">
        <v>693</v>
      </c>
      <c r="B194" s="30" t="s">
        <v>538</v>
      </c>
      <c r="C194" s="87" t="s">
        <v>742</v>
      </c>
      <c r="D194" s="88"/>
      <c r="E194" s="31">
        <v>1011000</v>
      </c>
      <c r="F194" s="38">
        <f t="shared" si="2"/>
        <v>1011000</v>
      </c>
      <c r="G194" s="38">
        <v>1011000</v>
      </c>
      <c r="H194" s="39" t="s">
        <v>48</v>
      </c>
    </row>
    <row r="195" spans="1:8">
      <c r="A195" s="29" t="s">
        <v>693</v>
      </c>
      <c r="B195" s="30" t="s">
        <v>538</v>
      </c>
      <c r="C195" s="87" t="s">
        <v>743</v>
      </c>
      <c r="D195" s="88"/>
      <c r="E195" s="31">
        <v>70500</v>
      </c>
      <c r="F195" s="38">
        <f t="shared" si="2"/>
        <v>70500</v>
      </c>
      <c r="G195" s="38">
        <v>70500</v>
      </c>
      <c r="H195" s="39" t="s">
        <v>48</v>
      </c>
    </row>
    <row r="196" spans="1:8">
      <c r="A196" s="29" t="s">
        <v>676</v>
      </c>
      <c r="B196" s="30" t="s">
        <v>538</v>
      </c>
      <c r="C196" s="87" t="s">
        <v>744</v>
      </c>
      <c r="D196" s="88"/>
      <c r="E196" s="31">
        <v>408</v>
      </c>
      <c r="F196" s="38" t="str">
        <f t="shared" si="2"/>
        <v>-</v>
      </c>
      <c r="G196" s="38" t="s">
        <v>48</v>
      </c>
      <c r="H196" s="39" t="s">
        <v>48</v>
      </c>
    </row>
    <row r="197" spans="1:8">
      <c r="A197" s="29" t="s">
        <v>548</v>
      </c>
      <c r="B197" s="30" t="s">
        <v>538</v>
      </c>
      <c r="C197" s="87" t="s">
        <v>745</v>
      </c>
      <c r="D197" s="88"/>
      <c r="E197" s="31">
        <v>510714</v>
      </c>
      <c r="F197" s="38">
        <f t="shared" si="2"/>
        <v>510714</v>
      </c>
      <c r="G197" s="38">
        <v>510714</v>
      </c>
      <c r="H197" s="39" t="s">
        <v>48</v>
      </c>
    </row>
    <row r="198" spans="1:8">
      <c r="A198" s="29" t="s">
        <v>548</v>
      </c>
      <c r="B198" s="30" t="s">
        <v>538</v>
      </c>
      <c r="C198" s="87" t="s">
        <v>746</v>
      </c>
      <c r="D198" s="88"/>
      <c r="E198" s="31">
        <v>293208</v>
      </c>
      <c r="F198" s="38">
        <f t="shared" si="2"/>
        <v>293208</v>
      </c>
      <c r="G198" s="38">
        <v>293208</v>
      </c>
      <c r="H198" s="39" t="s">
        <v>48</v>
      </c>
    </row>
    <row r="199" spans="1:8">
      <c r="A199" s="29" t="s">
        <v>570</v>
      </c>
      <c r="B199" s="30" t="s">
        <v>538</v>
      </c>
      <c r="C199" s="87" t="s">
        <v>747</v>
      </c>
      <c r="D199" s="88"/>
      <c r="E199" s="31">
        <v>5732402.9500000002</v>
      </c>
      <c r="F199" s="38">
        <f t="shared" si="2"/>
        <v>5675185.0899999999</v>
      </c>
      <c r="G199" s="38">
        <v>5675185.0899999999</v>
      </c>
      <c r="H199" s="39" t="s">
        <v>48</v>
      </c>
    </row>
    <row r="200" spans="1:8" ht="36.950000000000003" customHeight="1">
      <c r="A200" s="29" t="s">
        <v>574</v>
      </c>
      <c r="B200" s="30" t="s">
        <v>538</v>
      </c>
      <c r="C200" s="87" t="s">
        <v>748</v>
      </c>
      <c r="D200" s="88"/>
      <c r="E200" s="31">
        <v>1623718.58</v>
      </c>
      <c r="F200" s="38">
        <f t="shared" si="2"/>
        <v>1611184.56</v>
      </c>
      <c r="G200" s="38">
        <v>1611184.56</v>
      </c>
      <c r="H200" s="39" t="s">
        <v>48</v>
      </c>
    </row>
    <row r="201" spans="1:8">
      <c r="A201" s="29" t="s">
        <v>548</v>
      </c>
      <c r="B201" s="30" t="s">
        <v>538</v>
      </c>
      <c r="C201" s="87" t="s">
        <v>749</v>
      </c>
      <c r="D201" s="88"/>
      <c r="E201" s="31">
        <v>17102326.440000001</v>
      </c>
      <c r="F201" s="38">
        <f t="shared" si="2"/>
        <v>16353923.59</v>
      </c>
      <c r="G201" s="38">
        <v>16353923.59</v>
      </c>
      <c r="H201" s="39" t="s">
        <v>48</v>
      </c>
    </row>
    <row r="202" spans="1:8" ht="36.950000000000003" customHeight="1">
      <c r="A202" s="29" t="s">
        <v>750</v>
      </c>
      <c r="B202" s="30" t="s">
        <v>538</v>
      </c>
      <c r="C202" s="87" t="s">
        <v>751</v>
      </c>
      <c r="D202" s="88"/>
      <c r="E202" s="31">
        <v>5000</v>
      </c>
      <c r="F202" s="38">
        <f t="shared" si="2"/>
        <v>5000</v>
      </c>
      <c r="G202" s="38">
        <v>5000</v>
      </c>
      <c r="H202" s="39" t="s">
        <v>48</v>
      </c>
    </row>
    <row r="203" spans="1:8">
      <c r="A203" s="29" t="s">
        <v>577</v>
      </c>
      <c r="B203" s="30" t="s">
        <v>538</v>
      </c>
      <c r="C203" s="87" t="s">
        <v>752</v>
      </c>
      <c r="D203" s="88"/>
      <c r="E203" s="31">
        <v>206238.56</v>
      </c>
      <c r="F203" s="38">
        <f t="shared" si="2"/>
        <v>204987.8</v>
      </c>
      <c r="G203" s="38">
        <v>204987.8</v>
      </c>
      <c r="H203" s="39" t="s">
        <v>48</v>
      </c>
    </row>
    <row r="204" spans="1:8">
      <c r="A204" s="29" t="s">
        <v>550</v>
      </c>
      <c r="B204" s="30" t="s">
        <v>538</v>
      </c>
      <c r="C204" s="87" t="s">
        <v>753</v>
      </c>
      <c r="D204" s="88"/>
      <c r="E204" s="31">
        <v>104942.32</v>
      </c>
      <c r="F204" s="38">
        <f t="shared" si="2"/>
        <v>104942.32</v>
      </c>
      <c r="G204" s="38">
        <v>104942.32</v>
      </c>
      <c r="H204" s="39" t="s">
        <v>48</v>
      </c>
    </row>
    <row r="205" spans="1:8">
      <c r="A205" s="29" t="s">
        <v>548</v>
      </c>
      <c r="B205" s="30" t="s">
        <v>538</v>
      </c>
      <c r="C205" s="87" t="s">
        <v>754</v>
      </c>
      <c r="D205" s="88"/>
      <c r="E205" s="31">
        <v>7106508.9199999999</v>
      </c>
      <c r="F205" s="38">
        <f t="shared" si="2"/>
        <v>5935123.4199999999</v>
      </c>
      <c r="G205" s="38">
        <v>5935123.4199999999</v>
      </c>
      <c r="H205" s="39" t="s">
        <v>48</v>
      </c>
    </row>
    <row r="206" spans="1:8">
      <c r="A206" s="29" t="s">
        <v>570</v>
      </c>
      <c r="B206" s="30" t="s">
        <v>538</v>
      </c>
      <c r="C206" s="87" t="s">
        <v>755</v>
      </c>
      <c r="D206" s="88"/>
      <c r="E206" s="31">
        <v>9764780.1600000001</v>
      </c>
      <c r="F206" s="38">
        <f t="shared" si="2"/>
        <v>9695821.2100000009</v>
      </c>
      <c r="G206" s="38">
        <v>9695821.2100000009</v>
      </c>
      <c r="H206" s="39" t="s">
        <v>48</v>
      </c>
    </row>
    <row r="207" spans="1:8" ht="36.950000000000003" customHeight="1">
      <c r="A207" s="29" t="s">
        <v>574</v>
      </c>
      <c r="B207" s="30" t="s">
        <v>538</v>
      </c>
      <c r="C207" s="87" t="s">
        <v>756</v>
      </c>
      <c r="D207" s="88"/>
      <c r="E207" s="31">
        <v>2711777.4</v>
      </c>
      <c r="F207" s="38">
        <f t="shared" ref="F207:F270" si="3">IF(IF(G207="-",0,G207)+IF(H207="-",0,H207)=0,"-",IF(G207="-",0,G207)+IF(H207="-",0,H207))</f>
        <v>2694646.16</v>
      </c>
      <c r="G207" s="38">
        <v>2694646.16</v>
      </c>
      <c r="H207" s="39" t="s">
        <v>48</v>
      </c>
    </row>
    <row r="208" spans="1:8">
      <c r="A208" s="29" t="s">
        <v>570</v>
      </c>
      <c r="B208" s="30" t="s">
        <v>538</v>
      </c>
      <c r="C208" s="87" t="s">
        <v>757</v>
      </c>
      <c r="D208" s="88"/>
      <c r="E208" s="31">
        <v>22100585.66</v>
      </c>
      <c r="F208" s="38">
        <f t="shared" si="3"/>
        <v>22081315.43</v>
      </c>
      <c r="G208" s="38">
        <v>22081315.43</v>
      </c>
      <c r="H208" s="39" t="s">
        <v>48</v>
      </c>
    </row>
    <row r="209" spans="1:8" ht="36.950000000000003" customHeight="1">
      <c r="A209" s="29" t="s">
        <v>574</v>
      </c>
      <c r="B209" s="30" t="s">
        <v>538</v>
      </c>
      <c r="C209" s="87" t="s">
        <v>758</v>
      </c>
      <c r="D209" s="88"/>
      <c r="E209" s="31">
        <v>6644652.6699999999</v>
      </c>
      <c r="F209" s="38">
        <f t="shared" si="3"/>
        <v>6620679.75</v>
      </c>
      <c r="G209" s="38">
        <v>6620679.75</v>
      </c>
      <c r="H209" s="39" t="s">
        <v>48</v>
      </c>
    </row>
    <row r="210" spans="1:8">
      <c r="A210" s="29" t="s">
        <v>548</v>
      </c>
      <c r="B210" s="30" t="s">
        <v>538</v>
      </c>
      <c r="C210" s="87" t="s">
        <v>759</v>
      </c>
      <c r="D210" s="88"/>
      <c r="E210" s="31">
        <v>4589088.78</v>
      </c>
      <c r="F210" s="38">
        <f t="shared" si="3"/>
        <v>4560730.05</v>
      </c>
      <c r="G210" s="38">
        <v>4560730.05</v>
      </c>
      <c r="H210" s="39" t="s">
        <v>48</v>
      </c>
    </row>
    <row r="211" spans="1:8">
      <c r="A211" s="29" t="s">
        <v>577</v>
      </c>
      <c r="B211" s="30" t="s">
        <v>538</v>
      </c>
      <c r="C211" s="87" t="s">
        <v>760</v>
      </c>
      <c r="D211" s="88"/>
      <c r="E211" s="31">
        <v>49117.62</v>
      </c>
      <c r="F211" s="38">
        <f t="shared" si="3"/>
        <v>49117.62</v>
      </c>
      <c r="G211" s="38">
        <v>49117.62</v>
      </c>
      <c r="H211" s="39" t="s">
        <v>48</v>
      </c>
    </row>
    <row r="212" spans="1:8">
      <c r="A212" s="29" t="s">
        <v>550</v>
      </c>
      <c r="B212" s="30" t="s">
        <v>538</v>
      </c>
      <c r="C212" s="87" t="s">
        <v>761</v>
      </c>
      <c r="D212" s="88"/>
      <c r="E212" s="31">
        <v>27274.87</v>
      </c>
      <c r="F212" s="38">
        <f t="shared" si="3"/>
        <v>27274.87</v>
      </c>
      <c r="G212" s="38">
        <v>27274.87</v>
      </c>
      <c r="H212" s="39" t="s">
        <v>48</v>
      </c>
    </row>
    <row r="213" spans="1:8">
      <c r="A213" s="29" t="s">
        <v>570</v>
      </c>
      <c r="B213" s="30" t="s">
        <v>538</v>
      </c>
      <c r="C213" s="87" t="s">
        <v>762</v>
      </c>
      <c r="D213" s="88"/>
      <c r="E213" s="31">
        <v>29111737.289999999</v>
      </c>
      <c r="F213" s="38">
        <f t="shared" si="3"/>
        <v>29095632.609999999</v>
      </c>
      <c r="G213" s="38">
        <v>29095632.609999999</v>
      </c>
      <c r="H213" s="39" t="s">
        <v>48</v>
      </c>
    </row>
    <row r="214" spans="1:8" ht="24.6" customHeight="1">
      <c r="A214" s="29" t="s">
        <v>572</v>
      </c>
      <c r="B214" s="30" t="s">
        <v>538</v>
      </c>
      <c r="C214" s="87" t="s">
        <v>763</v>
      </c>
      <c r="D214" s="88"/>
      <c r="E214" s="31">
        <v>6315</v>
      </c>
      <c r="F214" s="38">
        <f t="shared" si="3"/>
        <v>3500</v>
      </c>
      <c r="G214" s="38">
        <v>3500</v>
      </c>
      <c r="H214" s="39" t="s">
        <v>48</v>
      </c>
    </row>
    <row r="215" spans="1:8" ht="36.950000000000003" customHeight="1">
      <c r="A215" s="29" t="s">
        <v>574</v>
      </c>
      <c r="B215" s="30" t="s">
        <v>538</v>
      </c>
      <c r="C215" s="87" t="s">
        <v>764</v>
      </c>
      <c r="D215" s="88"/>
      <c r="E215" s="31">
        <v>8902805.3100000005</v>
      </c>
      <c r="F215" s="38">
        <f t="shared" si="3"/>
        <v>8721367.8300000001</v>
      </c>
      <c r="G215" s="38">
        <v>8721367.8300000001</v>
      </c>
      <c r="H215" s="39" t="s">
        <v>48</v>
      </c>
    </row>
    <row r="216" spans="1:8">
      <c r="A216" s="29" t="s">
        <v>548</v>
      </c>
      <c r="B216" s="30" t="s">
        <v>538</v>
      </c>
      <c r="C216" s="87" t="s">
        <v>765</v>
      </c>
      <c r="D216" s="88"/>
      <c r="E216" s="31">
        <v>933962.4</v>
      </c>
      <c r="F216" s="38">
        <f t="shared" si="3"/>
        <v>921914.69</v>
      </c>
      <c r="G216" s="38">
        <v>921914.69</v>
      </c>
      <c r="H216" s="39" t="s">
        <v>48</v>
      </c>
    </row>
    <row r="217" spans="1:8" ht="36.950000000000003" customHeight="1">
      <c r="A217" s="29" t="s">
        <v>662</v>
      </c>
      <c r="B217" s="30" t="s">
        <v>538</v>
      </c>
      <c r="C217" s="87" t="s">
        <v>766</v>
      </c>
      <c r="D217" s="88"/>
      <c r="E217" s="31">
        <v>31623247</v>
      </c>
      <c r="F217" s="38">
        <f t="shared" si="3"/>
        <v>16609689.109999999</v>
      </c>
      <c r="G217" s="38">
        <v>16609689.109999999</v>
      </c>
      <c r="H217" s="39" t="s">
        <v>48</v>
      </c>
    </row>
    <row r="218" spans="1:8" ht="36.950000000000003" customHeight="1">
      <c r="A218" s="29" t="s">
        <v>648</v>
      </c>
      <c r="B218" s="30" t="s">
        <v>538</v>
      </c>
      <c r="C218" s="87" t="s">
        <v>767</v>
      </c>
      <c r="D218" s="88"/>
      <c r="E218" s="31">
        <v>2996195</v>
      </c>
      <c r="F218" s="38">
        <f t="shared" si="3"/>
        <v>2996195</v>
      </c>
      <c r="G218" s="38">
        <v>2996195</v>
      </c>
      <c r="H218" s="39" t="s">
        <v>48</v>
      </c>
    </row>
    <row r="219" spans="1:8">
      <c r="A219" s="29" t="s">
        <v>548</v>
      </c>
      <c r="B219" s="30" t="s">
        <v>538</v>
      </c>
      <c r="C219" s="87" t="s">
        <v>768</v>
      </c>
      <c r="D219" s="88"/>
      <c r="E219" s="31">
        <v>917285</v>
      </c>
      <c r="F219" s="38">
        <f t="shared" si="3"/>
        <v>917285</v>
      </c>
      <c r="G219" s="38">
        <v>917285</v>
      </c>
      <c r="H219" s="39" t="s">
        <v>48</v>
      </c>
    </row>
    <row r="220" spans="1:8">
      <c r="A220" s="29" t="s">
        <v>769</v>
      </c>
      <c r="B220" s="30" t="s">
        <v>538</v>
      </c>
      <c r="C220" s="87" t="s">
        <v>770</v>
      </c>
      <c r="D220" s="88"/>
      <c r="E220" s="31">
        <v>59787</v>
      </c>
      <c r="F220" s="38">
        <f t="shared" si="3"/>
        <v>59787</v>
      </c>
      <c r="G220" s="38">
        <v>59787</v>
      </c>
      <c r="H220" s="39" t="s">
        <v>48</v>
      </c>
    </row>
    <row r="221" spans="1:8" ht="36.950000000000003" customHeight="1">
      <c r="A221" s="29" t="s">
        <v>648</v>
      </c>
      <c r="B221" s="30" t="s">
        <v>538</v>
      </c>
      <c r="C221" s="87" t="s">
        <v>771</v>
      </c>
      <c r="D221" s="88"/>
      <c r="E221" s="31">
        <v>506800</v>
      </c>
      <c r="F221" s="38">
        <f t="shared" si="3"/>
        <v>496060</v>
      </c>
      <c r="G221" s="38">
        <v>496060</v>
      </c>
      <c r="H221" s="39" t="s">
        <v>48</v>
      </c>
    </row>
    <row r="222" spans="1:8">
      <c r="A222" s="29" t="s">
        <v>548</v>
      </c>
      <c r="B222" s="30" t="s">
        <v>538</v>
      </c>
      <c r="C222" s="87" t="s">
        <v>772</v>
      </c>
      <c r="D222" s="88"/>
      <c r="E222" s="31">
        <v>54546</v>
      </c>
      <c r="F222" s="38">
        <f t="shared" si="3"/>
        <v>54546</v>
      </c>
      <c r="G222" s="38">
        <v>54546</v>
      </c>
      <c r="H222" s="39" t="s">
        <v>48</v>
      </c>
    </row>
    <row r="223" spans="1:8">
      <c r="A223" s="29" t="s">
        <v>570</v>
      </c>
      <c r="B223" s="30" t="s">
        <v>538</v>
      </c>
      <c r="C223" s="87" t="s">
        <v>773</v>
      </c>
      <c r="D223" s="88"/>
      <c r="E223" s="31">
        <v>23176419.52</v>
      </c>
      <c r="F223" s="38">
        <f t="shared" si="3"/>
        <v>22986158.370000001</v>
      </c>
      <c r="G223" s="38">
        <v>22986158.370000001</v>
      </c>
      <c r="H223" s="39" t="s">
        <v>48</v>
      </c>
    </row>
    <row r="224" spans="1:8" ht="36.950000000000003" customHeight="1">
      <c r="A224" s="29" t="s">
        <v>574</v>
      </c>
      <c r="B224" s="30" t="s">
        <v>538</v>
      </c>
      <c r="C224" s="87" t="s">
        <v>774</v>
      </c>
      <c r="D224" s="88"/>
      <c r="E224" s="31">
        <v>6759346.5499999998</v>
      </c>
      <c r="F224" s="38">
        <f t="shared" si="3"/>
        <v>6716740.2599999998</v>
      </c>
      <c r="G224" s="38">
        <v>6716740.2599999998</v>
      </c>
      <c r="H224" s="39" t="s">
        <v>48</v>
      </c>
    </row>
    <row r="225" spans="1:8" ht="36.950000000000003" customHeight="1">
      <c r="A225" s="29" t="s">
        <v>648</v>
      </c>
      <c r="B225" s="30" t="s">
        <v>538</v>
      </c>
      <c r="C225" s="87" t="s">
        <v>775</v>
      </c>
      <c r="D225" s="88"/>
      <c r="E225" s="31">
        <v>161983.70000000001</v>
      </c>
      <c r="F225" s="38">
        <f t="shared" si="3"/>
        <v>161983.70000000001</v>
      </c>
      <c r="G225" s="38">
        <v>161983.70000000001</v>
      </c>
      <c r="H225" s="39" t="s">
        <v>48</v>
      </c>
    </row>
    <row r="226" spans="1:8">
      <c r="A226" s="29" t="s">
        <v>548</v>
      </c>
      <c r="B226" s="30" t="s">
        <v>538</v>
      </c>
      <c r="C226" s="87" t="s">
        <v>776</v>
      </c>
      <c r="D226" s="88"/>
      <c r="E226" s="31">
        <v>39417662.539999999</v>
      </c>
      <c r="F226" s="38">
        <f t="shared" si="3"/>
        <v>37784342.630000003</v>
      </c>
      <c r="G226" s="38">
        <v>37784342.630000003</v>
      </c>
      <c r="H226" s="39" t="s">
        <v>48</v>
      </c>
    </row>
    <row r="227" spans="1:8" ht="49.15" customHeight="1">
      <c r="A227" s="29" t="s">
        <v>777</v>
      </c>
      <c r="B227" s="30" t="s">
        <v>538</v>
      </c>
      <c r="C227" s="87" t="s">
        <v>778</v>
      </c>
      <c r="D227" s="88"/>
      <c r="E227" s="31">
        <v>16492861.15</v>
      </c>
      <c r="F227" s="38">
        <f t="shared" si="3"/>
        <v>16492861.15</v>
      </c>
      <c r="G227" s="38">
        <v>16492861.15</v>
      </c>
      <c r="H227" s="39" t="s">
        <v>48</v>
      </c>
    </row>
    <row r="228" spans="1:8" ht="36.950000000000003" customHeight="1">
      <c r="A228" s="29" t="s">
        <v>750</v>
      </c>
      <c r="B228" s="30" t="s">
        <v>538</v>
      </c>
      <c r="C228" s="87" t="s">
        <v>779</v>
      </c>
      <c r="D228" s="88"/>
      <c r="E228" s="31">
        <v>184309.89</v>
      </c>
      <c r="F228" s="38">
        <f t="shared" si="3"/>
        <v>184309.89</v>
      </c>
      <c r="G228" s="38">
        <v>184309.89</v>
      </c>
      <c r="H228" s="39" t="s">
        <v>48</v>
      </c>
    </row>
    <row r="229" spans="1:8">
      <c r="A229" s="29" t="s">
        <v>577</v>
      </c>
      <c r="B229" s="30" t="s">
        <v>538</v>
      </c>
      <c r="C229" s="87" t="s">
        <v>780</v>
      </c>
      <c r="D229" s="88"/>
      <c r="E229" s="31">
        <v>354570.43</v>
      </c>
      <c r="F229" s="38">
        <f t="shared" si="3"/>
        <v>354210.2</v>
      </c>
      <c r="G229" s="38">
        <v>354210.2</v>
      </c>
      <c r="H229" s="39" t="s">
        <v>48</v>
      </c>
    </row>
    <row r="230" spans="1:8">
      <c r="A230" s="29" t="s">
        <v>550</v>
      </c>
      <c r="B230" s="30" t="s">
        <v>538</v>
      </c>
      <c r="C230" s="87" t="s">
        <v>781</v>
      </c>
      <c r="D230" s="88"/>
      <c r="E230" s="31">
        <v>41148.76</v>
      </c>
      <c r="F230" s="38">
        <f t="shared" si="3"/>
        <v>41038.6</v>
      </c>
      <c r="G230" s="38">
        <v>41038.6</v>
      </c>
      <c r="H230" s="39" t="s">
        <v>48</v>
      </c>
    </row>
    <row r="231" spans="1:8">
      <c r="A231" s="29" t="s">
        <v>548</v>
      </c>
      <c r="B231" s="30" t="s">
        <v>538</v>
      </c>
      <c r="C231" s="87" t="s">
        <v>782</v>
      </c>
      <c r="D231" s="88"/>
      <c r="E231" s="31">
        <v>3523210.02</v>
      </c>
      <c r="F231" s="38">
        <f t="shared" si="3"/>
        <v>2426058.42</v>
      </c>
      <c r="G231" s="38">
        <v>2426058.42</v>
      </c>
      <c r="H231" s="39" t="s">
        <v>48</v>
      </c>
    </row>
    <row r="232" spans="1:8">
      <c r="A232" s="29" t="s">
        <v>570</v>
      </c>
      <c r="B232" s="30" t="s">
        <v>538</v>
      </c>
      <c r="C232" s="87" t="s">
        <v>783</v>
      </c>
      <c r="D232" s="88"/>
      <c r="E232" s="31">
        <v>28080458.559999999</v>
      </c>
      <c r="F232" s="38">
        <f t="shared" si="3"/>
        <v>27991477.789999999</v>
      </c>
      <c r="G232" s="38">
        <v>27991477.789999999</v>
      </c>
      <c r="H232" s="39" t="s">
        <v>48</v>
      </c>
    </row>
    <row r="233" spans="1:8" ht="36.950000000000003" customHeight="1">
      <c r="A233" s="29" t="s">
        <v>574</v>
      </c>
      <c r="B233" s="30" t="s">
        <v>538</v>
      </c>
      <c r="C233" s="87" t="s">
        <v>784</v>
      </c>
      <c r="D233" s="88"/>
      <c r="E233" s="31">
        <v>7879050.7000000002</v>
      </c>
      <c r="F233" s="38">
        <f t="shared" si="3"/>
        <v>7853131.4299999997</v>
      </c>
      <c r="G233" s="38">
        <v>7853131.4299999997</v>
      </c>
      <c r="H233" s="39" t="s">
        <v>48</v>
      </c>
    </row>
    <row r="234" spans="1:8">
      <c r="A234" s="29" t="s">
        <v>570</v>
      </c>
      <c r="B234" s="30" t="s">
        <v>538</v>
      </c>
      <c r="C234" s="87" t="s">
        <v>785</v>
      </c>
      <c r="D234" s="88"/>
      <c r="E234" s="31">
        <v>5605400</v>
      </c>
      <c r="F234" s="38">
        <f t="shared" si="3"/>
        <v>5222446.8899999997</v>
      </c>
      <c r="G234" s="38">
        <v>5222446.8899999997</v>
      </c>
      <c r="H234" s="39" t="s">
        <v>48</v>
      </c>
    </row>
    <row r="235" spans="1:8" ht="36.950000000000003" customHeight="1">
      <c r="A235" s="29" t="s">
        <v>574</v>
      </c>
      <c r="B235" s="30" t="s">
        <v>538</v>
      </c>
      <c r="C235" s="87" t="s">
        <v>786</v>
      </c>
      <c r="D235" s="88"/>
      <c r="E235" s="31">
        <v>1719692</v>
      </c>
      <c r="F235" s="38">
        <f t="shared" si="3"/>
        <v>1576434.1</v>
      </c>
      <c r="G235" s="38">
        <v>1576434.1</v>
      </c>
      <c r="H235" s="39" t="s">
        <v>48</v>
      </c>
    </row>
    <row r="236" spans="1:8" ht="49.15" customHeight="1">
      <c r="A236" s="29" t="s">
        <v>777</v>
      </c>
      <c r="B236" s="30" t="s">
        <v>538</v>
      </c>
      <c r="C236" s="87" t="s">
        <v>787</v>
      </c>
      <c r="D236" s="88"/>
      <c r="E236" s="31">
        <v>916608</v>
      </c>
      <c r="F236" s="38">
        <f t="shared" si="3"/>
        <v>879009.46</v>
      </c>
      <c r="G236" s="38">
        <v>879009.46</v>
      </c>
      <c r="H236" s="39" t="s">
        <v>48</v>
      </c>
    </row>
    <row r="237" spans="1:8">
      <c r="A237" s="29" t="s">
        <v>570</v>
      </c>
      <c r="B237" s="30" t="s">
        <v>538</v>
      </c>
      <c r="C237" s="87" t="s">
        <v>788</v>
      </c>
      <c r="D237" s="88"/>
      <c r="E237" s="31">
        <v>22498170.739999998</v>
      </c>
      <c r="F237" s="38">
        <f t="shared" si="3"/>
        <v>22349041.32</v>
      </c>
      <c r="G237" s="38">
        <v>22349041.32</v>
      </c>
      <c r="H237" s="39" t="s">
        <v>48</v>
      </c>
    </row>
    <row r="238" spans="1:8" ht="24.6" customHeight="1">
      <c r="A238" s="29" t="s">
        <v>572</v>
      </c>
      <c r="B238" s="30" t="s">
        <v>538</v>
      </c>
      <c r="C238" s="87" t="s">
        <v>789</v>
      </c>
      <c r="D238" s="88"/>
      <c r="E238" s="31">
        <v>6834</v>
      </c>
      <c r="F238" s="38">
        <f t="shared" si="3"/>
        <v>6145</v>
      </c>
      <c r="G238" s="38">
        <v>6145</v>
      </c>
      <c r="H238" s="39" t="s">
        <v>48</v>
      </c>
    </row>
    <row r="239" spans="1:8" ht="36.950000000000003" customHeight="1">
      <c r="A239" s="29" t="s">
        <v>574</v>
      </c>
      <c r="B239" s="30" t="s">
        <v>538</v>
      </c>
      <c r="C239" s="87" t="s">
        <v>790</v>
      </c>
      <c r="D239" s="88"/>
      <c r="E239" s="31">
        <v>6776503.79</v>
      </c>
      <c r="F239" s="38">
        <f t="shared" si="3"/>
        <v>6672332.7800000003</v>
      </c>
      <c r="G239" s="38">
        <v>6672332.7800000003</v>
      </c>
      <c r="H239" s="39" t="s">
        <v>48</v>
      </c>
    </row>
    <row r="240" spans="1:8">
      <c r="A240" s="29" t="s">
        <v>548</v>
      </c>
      <c r="B240" s="30" t="s">
        <v>538</v>
      </c>
      <c r="C240" s="87" t="s">
        <v>791</v>
      </c>
      <c r="D240" s="88"/>
      <c r="E240" s="31">
        <v>607709</v>
      </c>
      <c r="F240" s="38">
        <f t="shared" si="3"/>
        <v>600867</v>
      </c>
      <c r="G240" s="38">
        <v>600867</v>
      </c>
      <c r="H240" s="39" t="s">
        <v>48</v>
      </c>
    </row>
    <row r="241" spans="1:8" ht="49.15" customHeight="1">
      <c r="A241" s="29" t="s">
        <v>777</v>
      </c>
      <c r="B241" s="30" t="s">
        <v>538</v>
      </c>
      <c r="C241" s="87" t="s">
        <v>792</v>
      </c>
      <c r="D241" s="88"/>
      <c r="E241" s="31">
        <v>6932636.79</v>
      </c>
      <c r="F241" s="38">
        <f t="shared" si="3"/>
        <v>6932636.79</v>
      </c>
      <c r="G241" s="38">
        <v>6932636.79</v>
      </c>
      <c r="H241" s="39" t="s">
        <v>48</v>
      </c>
    </row>
    <row r="242" spans="1:8">
      <c r="A242" s="29" t="s">
        <v>769</v>
      </c>
      <c r="B242" s="30" t="s">
        <v>538</v>
      </c>
      <c r="C242" s="87" t="s">
        <v>793</v>
      </c>
      <c r="D242" s="88"/>
      <c r="E242" s="31">
        <v>55000</v>
      </c>
      <c r="F242" s="38">
        <f t="shared" si="3"/>
        <v>55000</v>
      </c>
      <c r="G242" s="38">
        <v>55000</v>
      </c>
      <c r="H242" s="39" t="s">
        <v>48</v>
      </c>
    </row>
    <row r="243" spans="1:8">
      <c r="A243" s="29" t="s">
        <v>577</v>
      </c>
      <c r="B243" s="30" t="s">
        <v>538</v>
      </c>
      <c r="C243" s="87" t="s">
        <v>794</v>
      </c>
      <c r="D243" s="88"/>
      <c r="E243" s="31">
        <v>5846.78</v>
      </c>
      <c r="F243" s="38">
        <f t="shared" si="3"/>
        <v>5846.78</v>
      </c>
      <c r="G243" s="38">
        <v>5846.78</v>
      </c>
      <c r="H243" s="39" t="s">
        <v>48</v>
      </c>
    </row>
    <row r="244" spans="1:8">
      <c r="A244" s="29" t="s">
        <v>550</v>
      </c>
      <c r="B244" s="30" t="s">
        <v>538</v>
      </c>
      <c r="C244" s="87" t="s">
        <v>795</v>
      </c>
      <c r="D244" s="88"/>
      <c r="E244" s="31">
        <v>55858.9</v>
      </c>
      <c r="F244" s="38" t="str">
        <f t="shared" si="3"/>
        <v>-</v>
      </c>
      <c r="G244" s="38" t="s">
        <v>48</v>
      </c>
      <c r="H244" s="39" t="s">
        <v>48</v>
      </c>
    </row>
    <row r="245" spans="1:8">
      <c r="A245" s="29" t="s">
        <v>570</v>
      </c>
      <c r="B245" s="30" t="s">
        <v>538</v>
      </c>
      <c r="C245" s="87" t="s">
        <v>796</v>
      </c>
      <c r="D245" s="88"/>
      <c r="E245" s="31">
        <v>132086356.87</v>
      </c>
      <c r="F245" s="38">
        <f t="shared" si="3"/>
        <v>132010637.37</v>
      </c>
      <c r="G245" s="38">
        <v>132010637.37</v>
      </c>
      <c r="H245" s="39" t="s">
        <v>48</v>
      </c>
    </row>
    <row r="246" spans="1:8" ht="24.6" customHeight="1">
      <c r="A246" s="29" t="s">
        <v>572</v>
      </c>
      <c r="B246" s="30" t="s">
        <v>538</v>
      </c>
      <c r="C246" s="87" t="s">
        <v>797</v>
      </c>
      <c r="D246" s="88"/>
      <c r="E246" s="31">
        <v>79599.039999999994</v>
      </c>
      <c r="F246" s="38">
        <f t="shared" si="3"/>
        <v>67609.7</v>
      </c>
      <c r="G246" s="38">
        <v>67609.7</v>
      </c>
      <c r="H246" s="39" t="s">
        <v>48</v>
      </c>
    </row>
    <row r="247" spans="1:8" ht="36.950000000000003" customHeight="1">
      <c r="A247" s="29" t="s">
        <v>574</v>
      </c>
      <c r="B247" s="30" t="s">
        <v>538</v>
      </c>
      <c r="C247" s="87" t="s">
        <v>798</v>
      </c>
      <c r="D247" s="88"/>
      <c r="E247" s="31">
        <v>40193794.18</v>
      </c>
      <c r="F247" s="38">
        <f t="shared" si="3"/>
        <v>39653446.810000002</v>
      </c>
      <c r="G247" s="38">
        <v>39653446.810000002</v>
      </c>
      <c r="H247" s="39" t="s">
        <v>48</v>
      </c>
    </row>
    <row r="248" spans="1:8">
      <c r="A248" s="29" t="s">
        <v>548</v>
      </c>
      <c r="B248" s="30" t="s">
        <v>538</v>
      </c>
      <c r="C248" s="87" t="s">
        <v>799</v>
      </c>
      <c r="D248" s="88"/>
      <c r="E248" s="31">
        <v>8956253.5299999993</v>
      </c>
      <c r="F248" s="38">
        <f t="shared" si="3"/>
        <v>8884209.3699999992</v>
      </c>
      <c r="G248" s="38">
        <v>8884209.3699999992</v>
      </c>
      <c r="H248" s="39" t="s">
        <v>48</v>
      </c>
    </row>
    <row r="249" spans="1:8" ht="49.15" customHeight="1">
      <c r="A249" s="29" t="s">
        <v>777</v>
      </c>
      <c r="B249" s="30" t="s">
        <v>538</v>
      </c>
      <c r="C249" s="87" t="s">
        <v>800</v>
      </c>
      <c r="D249" s="88"/>
      <c r="E249" s="31">
        <v>24643870.57</v>
      </c>
      <c r="F249" s="38">
        <f t="shared" si="3"/>
        <v>24643870.57</v>
      </c>
      <c r="G249" s="38">
        <v>24643870.57</v>
      </c>
      <c r="H249" s="39" t="s">
        <v>48</v>
      </c>
    </row>
    <row r="250" spans="1:8">
      <c r="A250" s="29" t="s">
        <v>769</v>
      </c>
      <c r="B250" s="30" t="s">
        <v>538</v>
      </c>
      <c r="C250" s="87" t="s">
        <v>801</v>
      </c>
      <c r="D250" s="88"/>
      <c r="E250" s="31">
        <v>1125105.81</v>
      </c>
      <c r="F250" s="38">
        <f t="shared" si="3"/>
        <v>1125105.81</v>
      </c>
      <c r="G250" s="38">
        <v>1125105.81</v>
      </c>
      <c r="H250" s="39" t="s">
        <v>48</v>
      </c>
    </row>
    <row r="251" spans="1:8" ht="36.950000000000003" customHeight="1">
      <c r="A251" s="29" t="s">
        <v>648</v>
      </c>
      <c r="B251" s="30" t="s">
        <v>538</v>
      </c>
      <c r="C251" s="87" t="s">
        <v>802</v>
      </c>
      <c r="D251" s="88"/>
      <c r="E251" s="31">
        <v>500878</v>
      </c>
      <c r="F251" s="38">
        <f t="shared" si="3"/>
        <v>500878</v>
      </c>
      <c r="G251" s="38">
        <v>500878</v>
      </c>
      <c r="H251" s="39" t="s">
        <v>48</v>
      </c>
    </row>
    <row r="252" spans="1:8">
      <c r="A252" s="29" t="s">
        <v>548</v>
      </c>
      <c r="B252" s="30" t="s">
        <v>538</v>
      </c>
      <c r="C252" s="87" t="s">
        <v>803</v>
      </c>
      <c r="D252" s="88"/>
      <c r="E252" s="31">
        <v>2129382</v>
      </c>
      <c r="F252" s="38">
        <f t="shared" si="3"/>
        <v>2129382</v>
      </c>
      <c r="G252" s="38">
        <v>2129382</v>
      </c>
      <c r="H252" s="39" t="s">
        <v>48</v>
      </c>
    </row>
    <row r="253" spans="1:8">
      <c r="A253" s="29" t="s">
        <v>769</v>
      </c>
      <c r="B253" s="30" t="s">
        <v>538</v>
      </c>
      <c r="C253" s="87" t="s">
        <v>804</v>
      </c>
      <c r="D253" s="88"/>
      <c r="E253" s="31">
        <v>268629</v>
      </c>
      <c r="F253" s="38">
        <f t="shared" si="3"/>
        <v>268629</v>
      </c>
      <c r="G253" s="38">
        <v>268629</v>
      </c>
      <c r="H253" s="39" t="s">
        <v>48</v>
      </c>
    </row>
    <row r="254" spans="1:8" ht="36.950000000000003" customHeight="1">
      <c r="A254" s="29" t="s">
        <v>648</v>
      </c>
      <c r="B254" s="30" t="s">
        <v>538</v>
      </c>
      <c r="C254" s="87" t="s">
        <v>805</v>
      </c>
      <c r="D254" s="88"/>
      <c r="E254" s="31">
        <v>503049</v>
      </c>
      <c r="F254" s="38">
        <f t="shared" si="3"/>
        <v>503049</v>
      </c>
      <c r="G254" s="38">
        <v>503049</v>
      </c>
      <c r="H254" s="39" t="s">
        <v>48</v>
      </c>
    </row>
    <row r="255" spans="1:8">
      <c r="A255" s="29" t="s">
        <v>548</v>
      </c>
      <c r="B255" s="30" t="s">
        <v>538</v>
      </c>
      <c r="C255" s="87" t="s">
        <v>806</v>
      </c>
      <c r="D255" s="88"/>
      <c r="E255" s="31">
        <v>103012</v>
      </c>
      <c r="F255" s="38">
        <f t="shared" si="3"/>
        <v>103012</v>
      </c>
      <c r="G255" s="38">
        <v>103012</v>
      </c>
      <c r="H255" s="39" t="s">
        <v>48</v>
      </c>
    </row>
    <row r="256" spans="1:8">
      <c r="A256" s="29" t="s">
        <v>548</v>
      </c>
      <c r="B256" s="30" t="s">
        <v>538</v>
      </c>
      <c r="C256" s="87" t="s">
        <v>807</v>
      </c>
      <c r="D256" s="88"/>
      <c r="E256" s="31">
        <v>1727080</v>
      </c>
      <c r="F256" s="38">
        <f t="shared" si="3"/>
        <v>1726996.8</v>
      </c>
      <c r="G256" s="38">
        <v>1726996.8</v>
      </c>
      <c r="H256" s="39" t="s">
        <v>48</v>
      </c>
    </row>
    <row r="257" spans="1:8">
      <c r="A257" s="29" t="s">
        <v>548</v>
      </c>
      <c r="B257" s="30" t="s">
        <v>538</v>
      </c>
      <c r="C257" s="87" t="s">
        <v>808</v>
      </c>
      <c r="D257" s="88"/>
      <c r="E257" s="31">
        <v>945950</v>
      </c>
      <c r="F257" s="38">
        <f t="shared" si="3"/>
        <v>936597.36</v>
      </c>
      <c r="G257" s="38">
        <v>936597.36</v>
      </c>
      <c r="H257" s="39" t="s">
        <v>48</v>
      </c>
    </row>
    <row r="258" spans="1:8">
      <c r="A258" s="29" t="s">
        <v>548</v>
      </c>
      <c r="B258" s="30" t="s">
        <v>538</v>
      </c>
      <c r="C258" s="87" t="s">
        <v>809</v>
      </c>
      <c r="D258" s="88"/>
      <c r="E258" s="31">
        <v>2120437</v>
      </c>
      <c r="F258" s="38">
        <f t="shared" si="3"/>
        <v>1781125.44</v>
      </c>
      <c r="G258" s="38">
        <v>1781125.44</v>
      </c>
      <c r="H258" s="39" t="s">
        <v>48</v>
      </c>
    </row>
    <row r="259" spans="1:8">
      <c r="A259" s="29" t="s">
        <v>570</v>
      </c>
      <c r="B259" s="30" t="s">
        <v>538</v>
      </c>
      <c r="C259" s="87" t="s">
        <v>810</v>
      </c>
      <c r="D259" s="88"/>
      <c r="E259" s="31">
        <v>4682704.5999999996</v>
      </c>
      <c r="F259" s="38">
        <f t="shared" si="3"/>
        <v>4682166.7300000004</v>
      </c>
      <c r="G259" s="38">
        <v>4682166.7300000004</v>
      </c>
      <c r="H259" s="39" t="s">
        <v>48</v>
      </c>
    </row>
    <row r="260" spans="1:8" ht="36.950000000000003" customHeight="1">
      <c r="A260" s="29" t="s">
        <v>574</v>
      </c>
      <c r="B260" s="30" t="s">
        <v>538</v>
      </c>
      <c r="C260" s="87" t="s">
        <v>811</v>
      </c>
      <c r="D260" s="88"/>
      <c r="E260" s="31">
        <v>1379130.79</v>
      </c>
      <c r="F260" s="38">
        <f t="shared" si="3"/>
        <v>1375367.9</v>
      </c>
      <c r="G260" s="38">
        <v>1375367.9</v>
      </c>
      <c r="H260" s="39" t="s">
        <v>48</v>
      </c>
    </row>
    <row r="261" spans="1:8">
      <c r="A261" s="29" t="s">
        <v>548</v>
      </c>
      <c r="B261" s="30" t="s">
        <v>538</v>
      </c>
      <c r="C261" s="87" t="s">
        <v>812</v>
      </c>
      <c r="D261" s="88"/>
      <c r="E261" s="31">
        <v>2187532.94</v>
      </c>
      <c r="F261" s="38">
        <f t="shared" si="3"/>
        <v>2153918.4900000002</v>
      </c>
      <c r="G261" s="38">
        <v>2153918.4900000002</v>
      </c>
      <c r="H261" s="39" t="s">
        <v>48</v>
      </c>
    </row>
    <row r="262" spans="1:8" ht="49.15" customHeight="1">
      <c r="A262" s="29" t="s">
        <v>695</v>
      </c>
      <c r="B262" s="30" t="s">
        <v>538</v>
      </c>
      <c r="C262" s="87" t="s">
        <v>813</v>
      </c>
      <c r="D262" s="88"/>
      <c r="E262" s="31">
        <v>5688545.46</v>
      </c>
      <c r="F262" s="38">
        <f t="shared" si="3"/>
        <v>5688545.46</v>
      </c>
      <c r="G262" s="38">
        <v>5688545.46</v>
      </c>
      <c r="H262" s="39" t="s">
        <v>48</v>
      </c>
    </row>
    <row r="263" spans="1:8">
      <c r="A263" s="29" t="s">
        <v>577</v>
      </c>
      <c r="B263" s="30" t="s">
        <v>538</v>
      </c>
      <c r="C263" s="87" t="s">
        <v>814</v>
      </c>
      <c r="D263" s="88"/>
      <c r="E263" s="31">
        <v>16298.7</v>
      </c>
      <c r="F263" s="38">
        <f t="shared" si="3"/>
        <v>16298.7</v>
      </c>
      <c r="G263" s="38">
        <v>16298.7</v>
      </c>
      <c r="H263" s="39" t="s">
        <v>48</v>
      </c>
    </row>
    <row r="264" spans="1:8">
      <c r="A264" s="29" t="s">
        <v>550</v>
      </c>
      <c r="B264" s="30" t="s">
        <v>538</v>
      </c>
      <c r="C264" s="87" t="s">
        <v>815</v>
      </c>
      <c r="D264" s="88"/>
      <c r="E264" s="31">
        <v>400</v>
      </c>
      <c r="F264" s="38" t="str">
        <f t="shared" si="3"/>
        <v>-</v>
      </c>
      <c r="G264" s="38" t="s">
        <v>48</v>
      </c>
      <c r="H264" s="39" t="s">
        <v>48</v>
      </c>
    </row>
    <row r="265" spans="1:8">
      <c r="A265" s="29" t="s">
        <v>570</v>
      </c>
      <c r="B265" s="30" t="s">
        <v>538</v>
      </c>
      <c r="C265" s="87" t="s">
        <v>816</v>
      </c>
      <c r="D265" s="88"/>
      <c r="E265" s="31">
        <v>2150537</v>
      </c>
      <c r="F265" s="38">
        <f t="shared" si="3"/>
        <v>1643547.55</v>
      </c>
      <c r="G265" s="38">
        <v>1643547.55</v>
      </c>
      <c r="H265" s="39" t="s">
        <v>48</v>
      </c>
    </row>
    <row r="266" spans="1:8" ht="36.950000000000003" customHeight="1">
      <c r="A266" s="29" t="s">
        <v>574</v>
      </c>
      <c r="B266" s="30" t="s">
        <v>538</v>
      </c>
      <c r="C266" s="87" t="s">
        <v>817</v>
      </c>
      <c r="D266" s="88"/>
      <c r="E266" s="31">
        <v>625339.31999999995</v>
      </c>
      <c r="F266" s="38">
        <f t="shared" si="3"/>
        <v>496351.29</v>
      </c>
      <c r="G266" s="38">
        <v>496351.29</v>
      </c>
      <c r="H266" s="39" t="s">
        <v>48</v>
      </c>
    </row>
    <row r="267" spans="1:8">
      <c r="A267" s="29" t="s">
        <v>548</v>
      </c>
      <c r="B267" s="30" t="s">
        <v>538</v>
      </c>
      <c r="C267" s="87" t="s">
        <v>818</v>
      </c>
      <c r="D267" s="88"/>
      <c r="E267" s="31">
        <v>2133386.79</v>
      </c>
      <c r="F267" s="38">
        <f t="shared" si="3"/>
        <v>2133375.27</v>
      </c>
      <c r="G267" s="38">
        <v>2133375.27</v>
      </c>
      <c r="H267" s="39" t="s">
        <v>48</v>
      </c>
    </row>
    <row r="268" spans="1:8">
      <c r="A268" s="29" t="s">
        <v>577</v>
      </c>
      <c r="B268" s="30" t="s">
        <v>538</v>
      </c>
      <c r="C268" s="87" t="s">
        <v>819</v>
      </c>
      <c r="D268" s="88"/>
      <c r="E268" s="31">
        <v>1900</v>
      </c>
      <c r="F268" s="38">
        <f t="shared" si="3"/>
        <v>1900</v>
      </c>
      <c r="G268" s="38">
        <v>1900</v>
      </c>
      <c r="H268" s="39" t="s">
        <v>48</v>
      </c>
    </row>
    <row r="269" spans="1:8">
      <c r="A269" s="29" t="s">
        <v>570</v>
      </c>
      <c r="B269" s="30" t="s">
        <v>538</v>
      </c>
      <c r="C269" s="87" t="s">
        <v>820</v>
      </c>
      <c r="D269" s="88"/>
      <c r="E269" s="31">
        <v>855130</v>
      </c>
      <c r="F269" s="38">
        <f t="shared" si="3"/>
        <v>855130</v>
      </c>
      <c r="G269" s="38">
        <v>855130</v>
      </c>
      <c r="H269" s="39" t="s">
        <v>48</v>
      </c>
    </row>
    <row r="270" spans="1:8" ht="36.950000000000003" customHeight="1">
      <c r="A270" s="29" t="s">
        <v>574</v>
      </c>
      <c r="B270" s="30" t="s">
        <v>538</v>
      </c>
      <c r="C270" s="87" t="s">
        <v>821</v>
      </c>
      <c r="D270" s="88"/>
      <c r="E270" s="31">
        <v>258250</v>
      </c>
      <c r="F270" s="38">
        <f t="shared" si="3"/>
        <v>258250</v>
      </c>
      <c r="G270" s="38">
        <v>258250</v>
      </c>
      <c r="H270" s="39" t="s">
        <v>48</v>
      </c>
    </row>
    <row r="271" spans="1:8" ht="49.15" customHeight="1">
      <c r="A271" s="29" t="s">
        <v>695</v>
      </c>
      <c r="B271" s="30" t="s">
        <v>538</v>
      </c>
      <c r="C271" s="87" t="s">
        <v>822</v>
      </c>
      <c r="D271" s="88"/>
      <c r="E271" s="31">
        <v>486120</v>
      </c>
      <c r="F271" s="38">
        <f t="shared" ref="F271:F319" si="4">IF(IF(G271="-",0,G271)+IF(H271="-",0,H271)=0,"-",IF(G271="-",0,G271)+IF(H271="-",0,H271))</f>
        <v>486120</v>
      </c>
      <c r="G271" s="38">
        <v>486120</v>
      </c>
      <c r="H271" s="39" t="s">
        <v>48</v>
      </c>
    </row>
    <row r="272" spans="1:8">
      <c r="A272" s="29" t="s">
        <v>570</v>
      </c>
      <c r="B272" s="30" t="s">
        <v>538</v>
      </c>
      <c r="C272" s="87" t="s">
        <v>823</v>
      </c>
      <c r="D272" s="88"/>
      <c r="E272" s="31">
        <v>841576.95999999996</v>
      </c>
      <c r="F272" s="38">
        <f t="shared" si="4"/>
        <v>839639.3</v>
      </c>
      <c r="G272" s="38">
        <v>839639.3</v>
      </c>
      <c r="H272" s="39" t="s">
        <v>48</v>
      </c>
    </row>
    <row r="273" spans="1:8" ht="36.950000000000003" customHeight="1">
      <c r="A273" s="29" t="s">
        <v>574</v>
      </c>
      <c r="B273" s="30" t="s">
        <v>538</v>
      </c>
      <c r="C273" s="87" t="s">
        <v>824</v>
      </c>
      <c r="D273" s="88"/>
      <c r="E273" s="31">
        <v>235646.56</v>
      </c>
      <c r="F273" s="38">
        <f t="shared" si="4"/>
        <v>233332.51</v>
      </c>
      <c r="G273" s="38">
        <v>233332.51</v>
      </c>
      <c r="H273" s="39" t="s">
        <v>48</v>
      </c>
    </row>
    <row r="274" spans="1:8">
      <c r="A274" s="29" t="s">
        <v>570</v>
      </c>
      <c r="B274" s="30" t="s">
        <v>538</v>
      </c>
      <c r="C274" s="87" t="s">
        <v>825</v>
      </c>
      <c r="D274" s="88"/>
      <c r="E274" s="31">
        <v>9961933.0800000001</v>
      </c>
      <c r="F274" s="38">
        <f t="shared" si="4"/>
        <v>9945441.0099999998</v>
      </c>
      <c r="G274" s="38">
        <v>9945441.0099999998</v>
      </c>
      <c r="H274" s="39" t="s">
        <v>48</v>
      </c>
    </row>
    <row r="275" spans="1:8" ht="36.950000000000003" customHeight="1">
      <c r="A275" s="29" t="s">
        <v>574</v>
      </c>
      <c r="B275" s="30" t="s">
        <v>538</v>
      </c>
      <c r="C275" s="87" t="s">
        <v>826</v>
      </c>
      <c r="D275" s="88"/>
      <c r="E275" s="31">
        <v>3008516.18</v>
      </c>
      <c r="F275" s="38">
        <f t="shared" si="4"/>
        <v>3005789.36</v>
      </c>
      <c r="G275" s="38">
        <v>3005789.36</v>
      </c>
      <c r="H275" s="39" t="s">
        <v>48</v>
      </c>
    </row>
    <row r="276" spans="1:8" ht="49.15" customHeight="1">
      <c r="A276" s="29" t="s">
        <v>777</v>
      </c>
      <c r="B276" s="30" t="s">
        <v>538</v>
      </c>
      <c r="C276" s="87" t="s">
        <v>827</v>
      </c>
      <c r="D276" s="88"/>
      <c r="E276" s="31">
        <v>2556150.7400000002</v>
      </c>
      <c r="F276" s="38">
        <f t="shared" si="4"/>
        <v>2556150.7400000002</v>
      </c>
      <c r="G276" s="38">
        <v>2556150.7400000002</v>
      </c>
      <c r="H276" s="39" t="s">
        <v>48</v>
      </c>
    </row>
    <row r="277" spans="1:8" ht="24.6" customHeight="1">
      <c r="A277" s="29" t="s">
        <v>539</v>
      </c>
      <c r="B277" s="30" t="s">
        <v>538</v>
      </c>
      <c r="C277" s="87" t="s">
        <v>828</v>
      </c>
      <c r="D277" s="88"/>
      <c r="E277" s="31">
        <v>1407756.4</v>
      </c>
      <c r="F277" s="38">
        <f t="shared" si="4"/>
        <v>1406234.46</v>
      </c>
      <c r="G277" s="38">
        <v>1406234.46</v>
      </c>
      <c r="H277" s="39" t="s">
        <v>48</v>
      </c>
    </row>
    <row r="278" spans="1:8" ht="36.950000000000003" customHeight="1">
      <c r="A278" s="29" t="s">
        <v>541</v>
      </c>
      <c r="B278" s="30" t="s">
        <v>538</v>
      </c>
      <c r="C278" s="87" t="s">
        <v>829</v>
      </c>
      <c r="D278" s="88"/>
      <c r="E278" s="31">
        <v>2000</v>
      </c>
      <c r="F278" s="38">
        <f t="shared" si="4"/>
        <v>2000</v>
      </c>
      <c r="G278" s="38">
        <v>2000</v>
      </c>
      <c r="H278" s="39" t="s">
        <v>48</v>
      </c>
    </row>
    <row r="279" spans="1:8" ht="49.15" customHeight="1">
      <c r="A279" s="29" t="s">
        <v>543</v>
      </c>
      <c r="B279" s="30" t="s">
        <v>538</v>
      </c>
      <c r="C279" s="87" t="s">
        <v>830</v>
      </c>
      <c r="D279" s="88"/>
      <c r="E279" s="31">
        <v>425143.6</v>
      </c>
      <c r="F279" s="38">
        <f t="shared" si="4"/>
        <v>421230.27</v>
      </c>
      <c r="G279" s="38">
        <v>421230.27</v>
      </c>
      <c r="H279" s="39" t="s">
        <v>48</v>
      </c>
    </row>
    <row r="280" spans="1:8">
      <c r="A280" s="29" t="s">
        <v>548</v>
      </c>
      <c r="B280" s="30" t="s">
        <v>538</v>
      </c>
      <c r="C280" s="87" t="s">
        <v>831</v>
      </c>
      <c r="D280" s="88"/>
      <c r="E280" s="31">
        <v>415100</v>
      </c>
      <c r="F280" s="38">
        <f t="shared" si="4"/>
        <v>415100</v>
      </c>
      <c r="G280" s="38">
        <v>415100</v>
      </c>
      <c r="H280" s="39" t="s">
        <v>48</v>
      </c>
    </row>
    <row r="281" spans="1:8" ht="24.6" customHeight="1">
      <c r="A281" s="29" t="s">
        <v>539</v>
      </c>
      <c r="B281" s="30" t="s">
        <v>538</v>
      </c>
      <c r="C281" s="87" t="s">
        <v>832</v>
      </c>
      <c r="D281" s="88"/>
      <c r="E281" s="31">
        <v>3623295.48</v>
      </c>
      <c r="F281" s="38">
        <f t="shared" si="4"/>
        <v>3622011.44</v>
      </c>
      <c r="G281" s="38">
        <v>3622011.44</v>
      </c>
      <c r="H281" s="39" t="s">
        <v>48</v>
      </c>
    </row>
    <row r="282" spans="1:8" ht="36.950000000000003" customHeight="1">
      <c r="A282" s="29" t="s">
        <v>541</v>
      </c>
      <c r="B282" s="30" t="s">
        <v>538</v>
      </c>
      <c r="C282" s="87" t="s">
        <v>833</v>
      </c>
      <c r="D282" s="88"/>
      <c r="E282" s="31">
        <v>48639</v>
      </c>
      <c r="F282" s="38">
        <f t="shared" si="4"/>
        <v>48639</v>
      </c>
      <c r="G282" s="38">
        <v>48639</v>
      </c>
      <c r="H282" s="39" t="s">
        <v>48</v>
      </c>
    </row>
    <row r="283" spans="1:8" ht="49.15" customHeight="1">
      <c r="A283" s="29" t="s">
        <v>543</v>
      </c>
      <c r="B283" s="30" t="s">
        <v>538</v>
      </c>
      <c r="C283" s="87" t="s">
        <v>834</v>
      </c>
      <c r="D283" s="88"/>
      <c r="E283" s="31">
        <v>1066930.8400000001</v>
      </c>
      <c r="F283" s="38">
        <f t="shared" si="4"/>
        <v>1066930.8400000001</v>
      </c>
      <c r="G283" s="38">
        <v>1066930.8400000001</v>
      </c>
      <c r="H283" s="39" t="s">
        <v>48</v>
      </c>
    </row>
    <row r="284" spans="1:8">
      <c r="A284" s="29" t="s">
        <v>548</v>
      </c>
      <c r="B284" s="30" t="s">
        <v>538</v>
      </c>
      <c r="C284" s="87" t="s">
        <v>835</v>
      </c>
      <c r="D284" s="88"/>
      <c r="E284" s="31">
        <v>2400313.56</v>
      </c>
      <c r="F284" s="38">
        <f t="shared" si="4"/>
        <v>2338731.2599999998</v>
      </c>
      <c r="G284" s="38">
        <v>2338731.2599999998</v>
      </c>
      <c r="H284" s="39" t="s">
        <v>48</v>
      </c>
    </row>
    <row r="285" spans="1:8" ht="36.950000000000003" customHeight="1">
      <c r="A285" s="29" t="s">
        <v>750</v>
      </c>
      <c r="B285" s="30" t="s">
        <v>538</v>
      </c>
      <c r="C285" s="87" t="s">
        <v>836</v>
      </c>
      <c r="D285" s="88"/>
      <c r="E285" s="31">
        <v>2000</v>
      </c>
      <c r="F285" s="38">
        <f t="shared" si="4"/>
        <v>2000</v>
      </c>
      <c r="G285" s="38">
        <v>2000</v>
      </c>
      <c r="H285" s="39" t="s">
        <v>48</v>
      </c>
    </row>
    <row r="286" spans="1:8">
      <c r="A286" s="29" t="s">
        <v>577</v>
      </c>
      <c r="B286" s="30" t="s">
        <v>538</v>
      </c>
      <c r="C286" s="87" t="s">
        <v>837</v>
      </c>
      <c r="D286" s="88"/>
      <c r="E286" s="31">
        <v>4172.21</v>
      </c>
      <c r="F286" s="38">
        <f t="shared" si="4"/>
        <v>4172.21</v>
      </c>
      <c r="G286" s="38">
        <v>4172.21</v>
      </c>
      <c r="H286" s="39" t="s">
        <v>48</v>
      </c>
    </row>
    <row r="287" spans="1:8">
      <c r="A287" s="29" t="s">
        <v>550</v>
      </c>
      <c r="B287" s="30" t="s">
        <v>538</v>
      </c>
      <c r="C287" s="87" t="s">
        <v>838</v>
      </c>
      <c r="D287" s="88"/>
      <c r="E287" s="31">
        <v>393.16</v>
      </c>
      <c r="F287" s="38">
        <f t="shared" si="4"/>
        <v>100</v>
      </c>
      <c r="G287" s="38">
        <v>100</v>
      </c>
      <c r="H287" s="39" t="s">
        <v>48</v>
      </c>
    </row>
    <row r="288" spans="1:8">
      <c r="A288" s="29" t="s">
        <v>570</v>
      </c>
      <c r="B288" s="30" t="s">
        <v>538</v>
      </c>
      <c r="C288" s="87" t="s">
        <v>839</v>
      </c>
      <c r="D288" s="88"/>
      <c r="E288" s="31">
        <v>10767456.119999999</v>
      </c>
      <c r="F288" s="38">
        <f t="shared" si="4"/>
        <v>10766029</v>
      </c>
      <c r="G288" s="38">
        <v>10766029</v>
      </c>
      <c r="H288" s="39" t="s">
        <v>48</v>
      </c>
    </row>
    <row r="289" spans="1:8" ht="24.6" customHeight="1">
      <c r="A289" s="29" t="s">
        <v>572</v>
      </c>
      <c r="B289" s="30" t="s">
        <v>538</v>
      </c>
      <c r="C289" s="87" t="s">
        <v>840</v>
      </c>
      <c r="D289" s="88"/>
      <c r="E289" s="31">
        <v>22578.880000000001</v>
      </c>
      <c r="F289" s="38">
        <f t="shared" si="4"/>
        <v>22317</v>
      </c>
      <c r="G289" s="38">
        <v>22317</v>
      </c>
      <c r="H289" s="39" t="s">
        <v>48</v>
      </c>
    </row>
    <row r="290" spans="1:8" ht="36.950000000000003" customHeight="1">
      <c r="A290" s="29" t="s">
        <v>574</v>
      </c>
      <c r="B290" s="30" t="s">
        <v>538</v>
      </c>
      <c r="C290" s="87" t="s">
        <v>841</v>
      </c>
      <c r="D290" s="88"/>
      <c r="E290" s="31">
        <v>3231114.49</v>
      </c>
      <c r="F290" s="38">
        <f t="shared" si="4"/>
        <v>3218143.73</v>
      </c>
      <c r="G290" s="38">
        <v>3218143.73</v>
      </c>
      <c r="H290" s="39" t="s">
        <v>48</v>
      </c>
    </row>
    <row r="291" spans="1:8" ht="24.6" customHeight="1">
      <c r="A291" s="29" t="s">
        <v>539</v>
      </c>
      <c r="B291" s="30" t="s">
        <v>538</v>
      </c>
      <c r="C291" s="87" t="s">
        <v>842</v>
      </c>
      <c r="D291" s="88"/>
      <c r="E291" s="31">
        <v>471409.04</v>
      </c>
      <c r="F291" s="38">
        <f t="shared" si="4"/>
        <v>467763.14</v>
      </c>
      <c r="G291" s="38">
        <v>467763.14</v>
      </c>
      <c r="H291" s="39" t="s">
        <v>48</v>
      </c>
    </row>
    <row r="292" spans="1:8" ht="36.950000000000003" customHeight="1">
      <c r="A292" s="29" t="s">
        <v>541</v>
      </c>
      <c r="B292" s="30" t="s">
        <v>538</v>
      </c>
      <c r="C292" s="87" t="s">
        <v>843</v>
      </c>
      <c r="D292" s="88"/>
      <c r="E292" s="31">
        <v>15250</v>
      </c>
      <c r="F292" s="38">
        <f t="shared" si="4"/>
        <v>15250</v>
      </c>
      <c r="G292" s="38">
        <v>15250</v>
      </c>
      <c r="H292" s="39" t="s">
        <v>48</v>
      </c>
    </row>
    <row r="293" spans="1:8" ht="49.15" customHeight="1">
      <c r="A293" s="29" t="s">
        <v>543</v>
      </c>
      <c r="B293" s="30" t="s">
        <v>538</v>
      </c>
      <c r="C293" s="87" t="s">
        <v>844</v>
      </c>
      <c r="D293" s="88"/>
      <c r="E293" s="31">
        <v>142237.57</v>
      </c>
      <c r="F293" s="38">
        <f t="shared" si="4"/>
        <v>141262.44</v>
      </c>
      <c r="G293" s="38">
        <v>141262.44</v>
      </c>
      <c r="H293" s="39" t="s">
        <v>48</v>
      </c>
    </row>
    <row r="294" spans="1:8">
      <c r="A294" s="29" t="s">
        <v>548</v>
      </c>
      <c r="B294" s="30" t="s">
        <v>538</v>
      </c>
      <c r="C294" s="87" t="s">
        <v>845</v>
      </c>
      <c r="D294" s="88"/>
      <c r="E294" s="31">
        <v>928273.89</v>
      </c>
      <c r="F294" s="38">
        <f t="shared" si="4"/>
        <v>928273.1</v>
      </c>
      <c r="G294" s="38">
        <v>928273.1</v>
      </c>
      <c r="H294" s="39" t="s">
        <v>48</v>
      </c>
    </row>
    <row r="295" spans="1:8">
      <c r="A295" s="29" t="s">
        <v>577</v>
      </c>
      <c r="B295" s="30" t="s">
        <v>538</v>
      </c>
      <c r="C295" s="87" t="s">
        <v>846</v>
      </c>
      <c r="D295" s="88"/>
      <c r="E295" s="31">
        <v>859.12</v>
      </c>
      <c r="F295" s="38">
        <f t="shared" si="4"/>
        <v>859.12</v>
      </c>
      <c r="G295" s="38">
        <v>859.12</v>
      </c>
      <c r="H295" s="39" t="s">
        <v>48</v>
      </c>
    </row>
    <row r="296" spans="1:8">
      <c r="A296" s="29" t="s">
        <v>550</v>
      </c>
      <c r="B296" s="30" t="s">
        <v>538</v>
      </c>
      <c r="C296" s="87" t="s">
        <v>847</v>
      </c>
      <c r="D296" s="88"/>
      <c r="E296" s="31">
        <v>1050</v>
      </c>
      <c r="F296" s="38">
        <f t="shared" si="4"/>
        <v>50</v>
      </c>
      <c r="G296" s="38">
        <v>50</v>
      </c>
      <c r="H296" s="39" t="s">
        <v>48</v>
      </c>
    </row>
    <row r="297" spans="1:8">
      <c r="A297" s="29" t="s">
        <v>570</v>
      </c>
      <c r="B297" s="30" t="s">
        <v>538</v>
      </c>
      <c r="C297" s="87" t="s">
        <v>848</v>
      </c>
      <c r="D297" s="88"/>
      <c r="E297" s="31">
        <v>67438.28</v>
      </c>
      <c r="F297" s="38">
        <f t="shared" si="4"/>
        <v>60311.6</v>
      </c>
      <c r="G297" s="38">
        <v>60311.6</v>
      </c>
      <c r="H297" s="39" t="s">
        <v>48</v>
      </c>
    </row>
    <row r="298" spans="1:8" ht="36.950000000000003" customHeight="1">
      <c r="A298" s="29" t="s">
        <v>574</v>
      </c>
      <c r="B298" s="30" t="s">
        <v>538</v>
      </c>
      <c r="C298" s="87" t="s">
        <v>849</v>
      </c>
      <c r="D298" s="88"/>
      <c r="E298" s="31">
        <v>20366.439999999999</v>
      </c>
      <c r="F298" s="38">
        <f t="shared" si="4"/>
        <v>18214.09</v>
      </c>
      <c r="G298" s="38">
        <v>18214.09</v>
      </c>
      <c r="H298" s="39" t="s">
        <v>48</v>
      </c>
    </row>
    <row r="299" spans="1:8" ht="24.6" customHeight="1">
      <c r="A299" s="29" t="s">
        <v>539</v>
      </c>
      <c r="B299" s="30" t="s">
        <v>538</v>
      </c>
      <c r="C299" s="87" t="s">
        <v>850</v>
      </c>
      <c r="D299" s="88"/>
      <c r="E299" s="31">
        <v>256530.96</v>
      </c>
      <c r="F299" s="38">
        <f t="shared" si="4"/>
        <v>253233.54</v>
      </c>
      <c r="G299" s="38">
        <v>253233.54</v>
      </c>
      <c r="H299" s="39" t="s">
        <v>48</v>
      </c>
    </row>
    <row r="300" spans="1:8" ht="49.15" customHeight="1">
      <c r="A300" s="29" t="s">
        <v>543</v>
      </c>
      <c r="B300" s="30" t="s">
        <v>538</v>
      </c>
      <c r="C300" s="87" t="s">
        <v>851</v>
      </c>
      <c r="D300" s="88"/>
      <c r="E300" s="31">
        <v>71472.59</v>
      </c>
      <c r="F300" s="38">
        <f t="shared" si="4"/>
        <v>71472.59</v>
      </c>
      <c r="G300" s="38">
        <v>71472.59</v>
      </c>
      <c r="H300" s="39" t="s">
        <v>48</v>
      </c>
    </row>
    <row r="301" spans="1:8">
      <c r="A301" s="29" t="s">
        <v>548</v>
      </c>
      <c r="B301" s="30" t="s">
        <v>538</v>
      </c>
      <c r="C301" s="87" t="s">
        <v>852</v>
      </c>
      <c r="D301" s="88"/>
      <c r="E301" s="31">
        <v>56100</v>
      </c>
      <c r="F301" s="38">
        <f t="shared" si="4"/>
        <v>54344.2</v>
      </c>
      <c r="G301" s="38">
        <v>54344.2</v>
      </c>
      <c r="H301" s="39" t="s">
        <v>48</v>
      </c>
    </row>
    <row r="302" spans="1:8">
      <c r="A302" s="29" t="s">
        <v>548</v>
      </c>
      <c r="B302" s="30" t="s">
        <v>538</v>
      </c>
      <c r="C302" s="87" t="s">
        <v>853</v>
      </c>
      <c r="D302" s="88"/>
      <c r="E302" s="31">
        <v>19935381.239999998</v>
      </c>
      <c r="F302" s="38">
        <f t="shared" si="4"/>
        <v>18637896.850000001</v>
      </c>
      <c r="G302" s="38">
        <v>18637896.850000001</v>
      </c>
      <c r="H302" s="39" t="s">
        <v>48</v>
      </c>
    </row>
    <row r="303" spans="1:8" ht="36.950000000000003" customHeight="1">
      <c r="A303" s="29" t="s">
        <v>854</v>
      </c>
      <c r="B303" s="30" t="s">
        <v>538</v>
      </c>
      <c r="C303" s="87" t="s">
        <v>855</v>
      </c>
      <c r="D303" s="88"/>
      <c r="E303" s="31">
        <v>186318.76</v>
      </c>
      <c r="F303" s="38">
        <f t="shared" si="4"/>
        <v>146304.68</v>
      </c>
      <c r="G303" s="38">
        <v>146304.68</v>
      </c>
      <c r="H303" s="39" t="s">
        <v>48</v>
      </c>
    </row>
    <row r="304" spans="1:8" ht="49.15" customHeight="1">
      <c r="A304" s="29" t="s">
        <v>777</v>
      </c>
      <c r="B304" s="30" t="s">
        <v>538</v>
      </c>
      <c r="C304" s="87" t="s">
        <v>856</v>
      </c>
      <c r="D304" s="88"/>
      <c r="E304" s="31">
        <v>2000000</v>
      </c>
      <c r="F304" s="38">
        <f t="shared" si="4"/>
        <v>2000000</v>
      </c>
      <c r="G304" s="38">
        <v>2000000</v>
      </c>
      <c r="H304" s="39" t="s">
        <v>48</v>
      </c>
    </row>
    <row r="305" spans="1:8">
      <c r="A305" s="29" t="s">
        <v>548</v>
      </c>
      <c r="B305" s="30" t="s">
        <v>538</v>
      </c>
      <c r="C305" s="87" t="s">
        <v>857</v>
      </c>
      <c r="D305" s="88"/>
      <c r="E305" s="31">
        <v>3901302.6</v>
      </c>
      <c r="F305" s="38">
        <f t="shared" si="4"/>
        <v>2463282.13</v>
      </c>
      <c r="G305" s="38">
        <v>2463282.13</v>
      </c>
      <c r="H305" s="39" t="s">
        <v>48</v>
      </c>
    </row>
    <row r="306" spans="1:8">
      <c r="A306" s="29" t="s">
        <v>769</v>
      </c>
      <c r="B306" s="30" t="s">
        <v>538</v>
      </c>
      <c r="C306" s="87" t="s">
        <v>858</v>
      </c>
      <c r="D306" s="88"/>
      <c r="E306" s="31">
        <v>1047082.4</v>
      </c>
      <c r="F306" s="38">
        <f t="shared" si="4"/>
        <v>700000</v>
      </c>
      <c r="G306" s="38">
        <v>700000</v>
      </c>
      <c r="H306" s="39" t="s">
        <v>48</v>
      </c>
    </row>
    <row r="307" spans="1:8">
      <c r="A307" s="29" t="s">
        <v>548</v>
      </c>
      <c r="B307" s="30" t="s">
        <v>538</v>
      </c>
      <c r="C307" s="87" t="s">
        <v>859</v>
      </c>
      <c r="D307" s="88"/>
      <c r="E307" s="31">
        <v>39000</v>
      </c>
      <c r="F307" s="38">
        <f t="shared" si="4"/>
        <v>13055.57</v>
      </c>
      <c r="G307" s="38">
        <v>13055.57</v>
      </c>
      <c r="H307" s="39" t="s">
        <v>48</v>
      </c>
    </row>
    <row r="308" spans="1:8" ht="36.950000000000003" customHeight="1">
      <c r="A308" s="29" t="s">
        <v>854</v>
      </c>
      <c r="B308" s="30" t="s">
        <v>538</v>
      </c>
      <c r="C308" s="87" t="s">
        <v>860</v>
      </c>
      <c r="D308" s="88"/>
      <c r="E308" s="31">
        <v>1096600</v>
      </c>
      <c r="F308" s="38">
        <f t="shared" si="4"/>
        <v>1040914.64</v>
      </c>
      <c r="G308" s="38">
        <v>1040914.64</v>
      </c>
      <c r="H308" s="39" t="s">
        <v>48</v>
      </c>
    </row>
    <row r="309" spans="1:8" ht="24.6" customHeight="1">
      <c r="A309" s="29" t="s">
        <v>539</v>
      </c>
      <c r="B309" s="30" t="s">
        <v>538</v>
      </c>
      <c r="C309" s="87" t="s">
        <v>861</v>
      </c>
      <c r="D309" s="88"/>
      <c r="E309" s="31">
        <v>613357.68000000005</v>
      </c>
      <c r="F309" s="38">
        <f t="shared" si="4"/>
        <v>613357.68000000005</v>
      </c>
      <c r="G309" s="38">
        <v>613357.68000000005</v>
      </c>
      <c r="H309" s="39" t="s">
        <v>48</v>
      </c>
    </row>
    <row r="310" spans="1:8" ht="36.950000000000003" customHeight="1">
      <c r="A310" s="29" t="s">
        <v>541</v>
      </c>
      <c r="B310" s="30" t="s">
        <v>538</v>
      </c>
      <c r="C310" s="87" t="s">
        <v>862</v>
      </c>
      <c r="D310" s="88"/>
      <c r="E310" s="31">
        <v>2000</v>
      </c>
      <c r="F310" s="38">
        <f t="shared" si="4"/>
        <v>500</v>
      </c>
      <c r="G310" s="38">
        <v>500</v>
      </c>
      <c r="H310" s="39" t="s">
        <v>48</v>
      </c>
    </row>
    <row r="311" spans="1:8" ht="49.15" customHeight="1">
      <c r="A311" s="29" t="s">
        <v>543</v>
      </c>
      <c r="B311" s="30" t="s">
        <v>538</v>
      </c>
      <c r="C311" s="87" t="s">
        <v>863</v>
      </c>
      <c r="D311" s="88"/>
      <c r="E311" s="31">
        <v>197385.21</v>
      </c>
      <c r="F311" s="38">
        <f t="shared" si="4"/>
        <v>197345.69</v>
      </c>
      <c r="G311" s="38">
        <v>197345.69</v>
      </c>
      <c r="H311" s="39" t="s">
        <v>48</v>
      </c>
    </row>
    <row r="312" spans="1:8">
      <c r="A312" s="29" t="s">
        <v>548</v>
      </c>
      <c r="B312" s="30" t="s">
        <v>538</v>
      </c>
      <c r="C312" s="87" t="s">
        <v>864</v>
      </c>
      <c r="D312" s="88"/>
      <c r="E312" s="31">
        <v>818125.72</v>
      </c>
      <c r="F312" s="38">
        <f t="shared" si="4"/>
        <v>811418.17</v>
      </c>
      <c r="G312" s="38">
        <v>811418.17</v>
      </c>
      <c r="H312" s="39" t="s">
        <v>48</v>
      </c>
    </row>
    <row r="313" spans="1:8">
      <c r="A313" s="29" t="s">
        <v>550</v>
      </c>
      <c r="B313" s="30" t="s">
        <v>538</v>
      </c>
      <c r="C313" s="87" t="s">
        <v>865</v>
      </c>
      <c r="D313" s="88"/>
      <c r="E313" s="31">
        <v>3000</v>
      </c>
      <c r="F313" s="38">
        <f t="shared" si="4"/>
        <v>2466.88</v>
      </c>
      <c r="G313" s="38">
        <v>2466.88</v>
      </c>
      <c r="H313" s="39" t="s">
        <v>48</v>
      </c>
    </row>
    <row r="314" spans="1:8" ht="24.6" customHeight="1">
      <c r="A314" s="29" t="s">
        <v>539</v>
      </c>
      <c r="B314" s="30" t="s">
        <v>538</v>
      </c>
      <c r="C314" s="87" t="s">
        <v>866</v>
      </c>
      <c r="D314" s="88"/>
      <c r="E314" s="31">
        <v>1079704.97</v>
      </c>
      <c r="F314" s="38">
        <f t="shared" si="4"/>
        <v>1079704.97</v>
      </c>
      <c r="G314" s="38">
        <v>1079704.97</v>
      </c>
      <c r="H314" s="39" t="s">
        <v>48</v>
      </c>
    </row>
    <row r="315" spans="1:8" ht="49.15" customHeight="1">
      <c r="A315" s="29" t="s">
        <v>543</v>
      </c>
      <c r="B315" s="30" t="s">
        <v>538</v>
      </c>
      <c r="C315" s="87" t="s">
        <v>867</v>
      </c>
      <c r="D315" s="88"/>
      <c r="E315" s="31">
        <v>416563.77</v>
      </c>
      <c r="F315" s="38">
        <f t="shared" si="4"/>
        <v>408755</v>
      </c>
      <c r="G315" s="38">
        <v>408755</v>
      </c>
      <c r="H315" s="39" t="s">
        <v>48</v>
      </c>
    </row>
    <row r="316" spans="1:8" ht="24.6" customHeight="1">
      <c r="A316" s="29" t="s">
        <v>539</v>
      </c>
      <c r="B316" s="30" t="s">
        <v>538</v>
      </c>
      <c r="C316" s="87" t="s">
        <v>868</v>
      </c>
      <c r="D316" s="88"/>
      <c r="E316" s="31">
        <v>394007.45</v>
      </c>
      <c r="F316" s="38">
        <f t="shared" si="4"/>
        <v>394007.31</v>
      </c>
      <c r="G316" s="38">
        <v>394007.31</v>
      </c>
      <c r="H316" s="39" t="s">
        <v>48</v>
      </c>
    </row>
    <row r="317" spans="1:8" ht="49.15" customHeight="1">
      <c r="A317" s="29" t="s">
        <v>543</v>
      </c>
      <c r="B317" s="30" t="s">
        <v>538</v>
      </c>
      <c r="C317" s="87" t="s">
        <v>869</v>
      </c>
      <c r="D317" s="88"/>
      <c r="E317" s="31">
        <v>126595.08</v>
      </c>
      <c r="F317" s="38">
        <f t="shared" si="4"/>
        <v>120446.08</v>
      </c>
      <c r="G317" s="38">
        <v>120446.08</v>
      </c>
      <c r="H317" s="39" t="s">
        <v>48</v>
      </c>
    </row>
    <row r="318" spans="1:8">
      <c r="A318" s="29" t="s">
        <v>548</v>
      </c>
      <c r="B318" s="30" t="s">
        <v>538</v>
      </c>
      <c r="C318" s="87" t="s">
        <v>870</v>
      </c>
      <c r="D318" s="88"/>
      <c r="E318" s="31">
        <v>900</v>
      </c>
      <c r="F318" s="38">
        <f t="shared" si="4"/>
        <v>900</v>
      </c>
      <c r="G318" s="38">
        <v>900</v>
      </c>
      <c r="H318" s="39" t="s">
        <v>48</v>
      </c>
    </row>
    <row r="319" spans="1:8">
      <c r="A319" s="29" t="s">
        <v>548</v>
      </c>
      <c r="B319" s="30" t="s">
        <v>538</v>
      </c>
      <c r="C319" s="87" t="s">
        <v>871</v>
      </c>
      <c r="D319" s="88"/>
      <c r="E319" s="31">
        <v>47290</v>
      </c>
      <c r="F319" s="38">
        <f t="shared" si="4"/>
        <v>47290</v>
      </c>
      <c r="G319" s="38">
        <v>47290</v>
      </c>
      <c r="H319" s="39" t="s">
        <v>48</v>
      </c>
    </row>
    <row r="320" spans="1:8" ht="24.6" customHeight="1">
      <c r="A320" s="25" t="s">
        <v>872</v>
      </c>
      <c r="B320" s="26" t="s">
        <v>873</v>
      </c>
      <c r="C320" s="58" t="s">
        <v>32</v>
      </c>
      <c r="D320" s="59"/>
      <c r="E320" s="28">
        <v>-4002662.16</v>
      </c>
      <c r="F320" s="27">
        <v>4591572.32</v>
      </c>
      <c r="G320" s="40" t="s">
        <v>32</v>
      </c>
      <c r="H320" s="41" t="s">
        <v>32</v>
      </c>
    </row>
  </sheetData>
  <mergeCells count="318">
    <mergeCell ref="A2:E2"/>
    <mergeCell ref="A4:A11"/>
    <mergeCell ref="B4:B11"/>
    <mergeCell ref="C4:D11"/>
    <mergeCell ref="C12:D12"/>
    <mergeCell ref="E4:E11"/>
    <mergeCell ref="C15:D15"/>
    <mergeCell ref="C16:D16"/>
    <mergeCell ref="C17:D17"/>
    <mergeCell ref="C18:D18"/>
    <mergeCell ref="C19:D19"/>
    <mergeCell ref="C20:D20"/>
    <mergeCell ref="F4:H4"/>
    <mergeCell ref="F5:F9"/>
    <mergeCell ref="G5:G9"/>
    <mergeCell ref="H5:H9"/>
    <mergeCell ref="C13:D13"/>
    <mergeCell ref="C14:D14"/>
    <mergeCell ref="C27:D27"/>
    <mergeCell ref="C28:D28"/>
    <mergeCell ref="C29:D29"/>
    <mergeCell ref="C30:D30"/>
    <mergeCell ref="C31:D31"/>
    <mergeCell ref="C32:D32"/>
    <mergeCell ref="C21:D21"/>
    <mergeCell ref="C22:D22"/>
    <mergeCell ref="C23:D23"/>
    <mergeCell ref="C24:D24"/>
    <mergeCell ref="C25:D25"/>
    <mergeCell ref="C26:D26"/>
    <mergeCell ref="C39:D39"/>
    <mergeCell ref="C40:D40"/>
    <mergeCell ref="C41:D41"/>
    <mergeCell ref="C42:D42"/>
    <mergeCell ref="C43:D43"/>
    <mergeCell ref="C44:D44"/>
    <mergeCell ref="C33:D33"/>
    <mergeCell ref="C34:D34"/>
    <mergeCell ref="C35:D35"/>
    <mergeCell ref="C36:D36"/>
    <mergeCell ref="C37:D37"/>
    <mergeCell ref="C38:D38"/>
    <mergeCell ref="C51:D51"/>
    <mergeCell ref="C52:D52"/>
    <mergeCell ref="C53:D53"/>
    <mergeCell ref="C54:D54"/>
    <mergeCell ref="C55:D55"/>
    <mergeCell ref="C56:D56"/>
    <mergeCell ref="C45:D45"/>
    <mergeCell ref="C46:D46"/>
    <mergeCell ref="C47:D47"/>
    <mergeCell ref="C48:D48"/>
    <mergeCell ref="C49:D49"/>
    <mergeCell ref="C50:D50"/>
    <mergeCell ref="C63:D63"/>
    <mergeCell ref="C64:D64"/>
    <mergeCell ref="C65:D65"/>
    <mergeCell ref="C66:D66"/>
    <mergeCell ref="C67:D67"/>
    <mergeCell ref="C68:D68"/>
    <mergeCell ref="C57:D57"/>
    <mergeCell ref="C58:D58"/>
    <mergeCell ref="C59:D59"/>
    <mergeCell ref="C60:D60"/>
    <mergeCell ref="C61:D61"/>
    <mergeCell ref="C62:D62"/>
    <mergeCell ref="C75:D75"/>
    <mergeCell ref="C76:D76"/>
    <mergeCell ref="C77:D77"/>
    <mergeCell ref="C78:D78"/>
    <mergeCell ref="C79:D79"/>
    <mergeCell ref="C80:D80"/>
    <mergeCell ref="C69:D69"/>
    <mergeCell ref="C70:D70"/>
    <mergeCell ref="C71:D71"/>
    <mergeCell ref="C72:D72"/>
    <mergeCell ref="C73:D73"/>
    <mergeCell ref="C74:D74"/>
    <mergeCell ref="C87:D87"/>
    <mergeCell ref="C88:D88"/>
    <mergeCell ref="C89:D89"/>
    <mergeCell ref="C90:D90"/>
    <mergeCell ref="C91:D91"/>
    <mergeCell ref="C92:D92"/>
    <mergeCell ref="C81:D81"/>
    <mergeCell ref="C82:D82"/>
    <mergeCell ref="C83:D83"/>
    <mergeCell ref="C84:D84"/>
    <mergeCell ref="C85:D85"/>
    <mergeCell ref="C86:D86"/>
    <mergeCell ref="C99:D99"/>
    <mergeCell ref="C100:D100"/>
    <mergeCell ref="C101:D101"/>
    <mergeCell ref="C102:D102"/>
    <mergeCell ref="C103:D103"/>
    <mergeCell ref="C104:D104"/>
    <mergeCell ref="C93:D93"/>
    <mergeCell ref="C94:D94"/>
    <mergeCell ref="C95:D95"/>
    <mergeCell ref="C96:D96"/>
    <mergeCell ref="C97:D97"/>
    <mergeCell ref="C98:D98"/>
    <mergeCell ref="C111:D111"/>
    <mergeCell ref="C112:D112"/>
    <mergeCell ref="C113:D113"/>
    <mergeCell ref="C114:D114"/>
    <mergeCell ref="C115:D115"/>
    <mergeCell ref="C116:D116"/>
    <mergeCell ref="C105:D105"/>
    <mergeCell ref="C106:D106"/>
    <mergeCell ref="C107:D107"/>
    <mergeCell ref="C108:D108"/>
    <mergeCell ref="C109:D109"/>
    <mergeCell ref="C110:D110"/>
    <mergeCell ref="C123:D123"/>
    <mergeCell ref="C124:D124"/>
    <mergeCell ref="C125:D125"/>
    <mergeCell ref="C126:D126"/>
    <mergeCell ref="C127:D127"/>
    <mergeCell ref="C128:D128"/>
    <mergeCell ref="C117:D117"/>
    <mergeCell ref="C118:D118"/>
    <mergeCell ref="C119:D119"/>
    <mergeCell ref="C120:D120"/>
    <mergeCell ref="C121:D121"/>
    <mergeCell ref="C122:D122"/>
    <mergeCell ref="C135:D135"/>
    <mergeCell ref="C136:D136"/>
    <mergeCell ref="C137:D137"/>
    <mergeCell ref="C138:D138"/>
    <mergeCell ref="C139:D139"/>
    <mergeCell ref="C140:D140"/>
    <mergeCell ref="C129:D129"/>
    <mergeCell ref="C130:D130"/>
    <mergeCell ref="C131:D131"/>
    <mergeCell ref="C132:D132"/>
    <mergeCell ref="C133:D133"/>
    <mergeCell ref="C134:D134"/>
    <mergeCell ref="C147:D147"/>
    <mergeCell ref="C148:D148"/>
    <mergeCell ref="C149:D149"/>
    <mergeCell ref="C150:D150"/>
    <mergeCell ref="C151:D151"/>
    <mergeCell ref="C152:D152"/>
    <mergeCell ref="C141:D141"/>
    <mergeCell ref="C142:D142"/>
    <mergeCell ref="C143:D143"/>
    <mergeCell ref="C144:D144"/>
    <mergeCell ref="C145:D145"/>
    <mergeCell ref="C146:D146"/>
    <mergeCell ref="C159:D159"/>
    <mergeCell ref="C160:D160"/>
    <mergeCell ref="C161:D161"/>
    <mergeCell ref="C162:D162"/>
    <mergeCell ref="C163:D163"/>
    <mergeCell ref="C164:D164"/>
    <mergeCell ref="C153:D153"/>
    <mergeCell ref="C154:D154"/>
    <mergeCell ref="C155:D155"/>
    <mergeCell ref="C156:D156"/>
    <mergeCell ref="C157:D157"/>
    <mergeCell ref="C158:D158"/>
    <mergeCell ref="C171:D171"/>
    <mergeCell ref="C172:D172"/>
    <mergeCell ref="C173:D173"/>
    <mergeCell ref="C174:D174"/>
    <mergeCell ref="C175:D175"/>
    <mergeCell ref="C176:D176"/>
    <mergeCell ref="C165:D165"/>
    <mergeCell ref="C166:D166"/>
    <mergeCell ref="C167:D167"/>
    <mergeCell ref="C168:D168"/>
    <mergeCell ref="C169:D169"/>
    <mergeCell ref="C170:D170"/>
    <mergeCell ref="C183:D183"/>
    <mergeCell ref="C184:D184"/>
    <mergeCell ref="C185:D185"/>
    <mergeCell ref="C186:D186"/>
    <mergeCell ref="C187:D187"/>
    <mergeCell ref="C188:D188"/>
    <mergeCell ref="C177:D177"/>
    <mergeCell ref="C178:D178"/>
    <mergeCell ref="C179:D179"/>
    <mergeCell ref="C180:D180"/>
    <mergeCell ref="C181:D181"/>
    <mergeCell ref="C182:D182"/>
    <mergeCell ref="C195:D195"/>
    <mergeCell ref="C196:D196"/>
    <mergeCell ref="C197:D197"/>
    <mergeCell ref="C198:D198"/>
    <mergeCell ref="C199:D199"/>
    <mergeCell ref="C200:D200"/>
    <mergeCell ref="C189:D189"/>
    <mergeCell ref="C190:D190"/>
    <mergeCell ref="C191:D191"/>
    <mergeCell ref="C192:D192"/>
    <mergeCell ref="C193:D193"/>
    <mergeCell ref="C194:D194"/>
    <mergeCell ref="C207:D207"/>
    <mergeCell ref="C208:D208"/>
    <mergeCell ref="C209:D209"/>
    <mergeCell ref="C210:D210"/>
    <mergeCell ref="C211:D211"/>
    <mergeCell ref="C212:D212"/>
    <mergeCell ref="C201:D201"/>
    <mergeCell ref="C202:D202"/>
    <mergeCell ref="C203:D203"/>
    <mergeCell ref="C204:D204"/>
    <mergeCell ref="C205:D205"/>
    <mergeCell ref="C206:D206"/>
    <mergeCell ref="C219:D219"/>
    <mergeCell ref="C220:D220"/>
    <mergeCell ref="C221:D221"/>
    <mergeCell ref="C222:D222"/>
    <mergeCell ref="C223:D223"/>
    <mergeCell ref="C224:D224"/>
    <mergeCell ref="C213:D213"/>
    <mergeCell ref="C214:D214"/>
    <mergeCell ref="C215:D215"/>
    <mergeCell ref="C216:D216"/>
    <mergeCell ref="C217:D217"/>
    <mergeCell ref="C218:D218"/>
    <mergeCell ref="C231:D231"/>
    <mergeCell ref="C232:D232"/>
    <mergeCell ref="C233:D233"/>
    <mergeCell ref="C234:D234"/>
    <mergeCell ref="C235:D235"/>
    <mergeCell ref="C236:D236"/>
    <mergeCell ref="C225:D225"/>
    <mergeCell ref="C226:D226"/>
    <mergeCell ref="C227:D227"/>
    <mergeCell ref="C228:D228"/>
    <mergeCell ref="C229:D229"/>
    <mergeCell ref="C230:D230"/>
    <mergeCell ref="C243:D243"/>
    <mergeCell ref="C244:D244"/>
    <mergeCell ref="C245:D245"/>
    <mergeCell ref="C246:D246"/>
    <mergeCell ref="C247:D247"/>
    <mergeCell ref="C248:D248"/>
    <mergeCell ref="C237:D237"/>
    <mergeCell ref="C238:D238"/>
    <mergeCell ref="C239:D239"/>
    <mergeCell ref="C240:D240"/>
    <mergeCell ref="C241:D241"/>
    <mergeCell ref="C242:D242"/>
    <mergeCell ref="C255:D255"/>
    <mergeCell ref="C256:D256"/>
    <mergeCell ref="C257:D257"/>
    <mergeCell ref="C258:D258"/>
    <mergeCell ref="C259:D259"/>
    <mergeCell ref="C260:D260"/>
    <mergeCell ref="C249:D249"/>
    <mergeCell ref="C250:D250"/>
    <mergeCell ref="C251:D251"/>
    <mergeCell ref="C252:D252"/>
    <mergeCell ref="C253:D253"/>
    <mergeCell ref="C254:D254"/>
    <mergeCell ref="C267:D267"/>
    <mergeCell ref="C268:D268"/>
    <mergeCell ref="C269:D269"/>
    <mergeCell ref="C270:D270"/>
    <mergeCell ref="C271:D271"/>
    <mergeCell ref="C272:D272"/>
    <mergeCell ref="C261:D261"/>
    <mergeCell ref="C262:D262"/>
    <mergeCell ref="C263:D263"/>
    <mergeCell ref="C264:D264"/>
    <mergeCell ref="C265:D265"/>
    <mergeCell ref="C266:D266"/>
    <mergeCell ref="C279:D279"/>
    <mergeCell ref="C280:D280"/>
    <mergeCell ref="C281:D281"/>
    <mergeCell ref="C282:D282"/>
    <mergeCell ref="C283:D283"/>
    <mergeCell ref="C284:D284"/>
    <mergeCell ref="C273:D273"/>
    <mergeCell ref="C274:D274"/>
    <mergeCell ref="C275:D275"/>
    <mergeCell ref="C276:D276"/>
    <mergeCell ref="C277:D277"/>
    <mergeCell ref="C278:D278"/>
    <mergeCell ref="C291:D291"/>
    <mergeCell ref="C292:D292"/>
    <mergeCell ref="C293:D293"/>
    <mergeCell ref="C294:D294"/>
    <mergeCell ref="C295:D295"/>
    <mergeCell ref="C296:D296"/>
    <mergeCell ref="C285:D285"/>
    <mergeCell ref="C286:D286"/>
    <mergeCell ref="C287:D287"/>
    <mergeCell ref="C288:D288"/>
    <mergeCell ref="C289:D289"/>
    <mergeCell ref="C290:D290"/>
    <mergeCell ref="C303:D303"/>
    <mergeCell ref="C304:D304"/>
    <mergeCell ref="C305:D305"/>
    <mergeCell ref="C306:D306"/>
    <mergeCell ref="C307:D307"/>
    <mergeCell ref="C308:D308"/>
    <mergeCell ref="C297:D297"/>
    <mergeCell ref="C298:D298"/>
    <mergeCell ref="C299:D299"/>
    <mergeCell ref="C300:D300"/>
    <mergeCell ref="C301:D301"/>
    <mergeCell ref="C302:D302"/>
    <mergeCell ref="C315:D315"/>
    <mergeCell ref="C316:D316"/>
    <mergeCell ref="C317:D317"/>
    <mergeCell ref="C318:D318"/>
    <mergeCell ref="C319:D319"/>
    <mergeCell ref="C320:D320"/>
    <mergeCell ref="C309:D309"/>
    <mergeCell ref="C310:D310"/>
    <mergeCell ref="C311:D311"/>
    <mergeCell ref="C312:D312"/>
    <mergeCell ref="C313:D313"/>
    <mergeCell ref="C314:D314"/>
  </mergeCells>
  <conditionalFormatting sqref="F14 F16">
    <cfRule type="cellIs" priority="1" stopIfTrue="1" operator="equal">
      <formula>0</formula>
    </cfRule>
  </conditionalFormatting>
  <pageMargins left="1.1811023622047245" right="0.39370078740157483" top="0.78740157480314965" bottom="0.39370078740157483" header="0.51181102362204722" footer="0.51181102362204722"/>
  <pageSetup paperSize="9" scale="57" fitToHeight="0" orientation="portrait" r:id="rId1"/>
  <headerFooter alignWithMargins="0"/>
</worksheet>
</file>

<file path=xl/worksheets/sheet3.xml><?xml version="1.0" encoding="utf-8"?>
<worksheet xmlns="http://schemas.openxmlformats.org/spreadsheetml/2006/main" xmlns:r="http://schemas.openxmlformats.org/officeDocument/2006/relationships">
  <sheetPr>
    <pageSetUpPr fitToPage="1"/>
  </sheetPr>
  <dimension ref="A1:G35"/>
  <sheetViews>
    <sheetView showGridLines="0" workbookViewId="0">
      <selection activeCell="A32" sqref="A32"/>
    </sheetView>
  </sheetViews>
  <sheetFormatPr defaultRowHeight="12.75" customHeight="1"/>
  <cols>
    <col min="1" max="1" width="48.5703125" customWidth="1"/>
    <col min="2" max="2" width="5.5703125" customWidth="1"/>
    <col min="3" max="3" width="34.85546875" customWidth="1"/>
    <col min="4" max="7" width="20.7109375" customWidth="1"/>
  </cols>
  <sheetData>
    <row r="1" spans="1:7" ht="11.1" customHeight="1">
      <c r="A1" s="100" t="s">
        <v>911</v>
      </c>
      <c r="B1" s="100"/>
      <c r="C1" s="100"/>
      <c r="D1" s="100"/>
      <c r="E1" s="100"/>
      <c r="F1" s="100"/>
      <c r="G1" s="100"/>
    </row>
    <row r="2" spans="1:7" ht="13.15" customHeight="1">
      <c r="A2" s="54" t="s">
        <v>874</v>
      </c>
      <c r="B2" s="54"/>
      <c r="C2" s="54"/>
      <c r="D2" s="54"/>
      <c r="E2" s="54"/>
      <c r="F2" s="54"/>
      <c r="G2" s="54"/>
    </row>
    <row r="3" spans="1:7" ht="9" customHeight="1">
      <c r="A3" s="5"/>
      <c r="B3" s="42"/>
      <c r="C3" s="33"/>
      <c r="D3" s="11"/>
      <c r="E3" s="11"/>
      <c r="F3" s="11"/>
      <c r="G3" s="33"/>
    </row>
    <row r="4" spans="1:7" ht="13.9" customHeight="1">
      <c r="A4" s="79" t="s">
        <v>23</v>
      </c>
      <c r="B4" s="82" t="s">
        <v>24</v>
      </c>
      <c r="C4" s="73" t="s">
        <v>875</v>
      </c>
      <c r="D4" s="98" t="s">
        <v>26</v>
      </c>
      <c r="E4" s="101" t="s">
        <v>27</v>
      </c>
      <c r="F4" s="102"/>
      <c r="G4" s="103"/>
    </row>
    <row r="5" spans="1:7" ht="4.9000000000000004" customHeight="1">
      <c r="A5" s="80"/>
      <c r="B5" s="83"/>
      <c r="C5" s="75"/>
      <c r="D5" s="93"/>
      <c r="E5" s="92" t="s">
        <v>532</v>
      </c>
      <c r="F5" s="92" t="s">
        <v>876</v>
      </c>
      <c r="G5" s="94" t="s">
        <v>534</v>
      </c>
    </row>
    <row r="6" spans="1:7" ht="6" customHeight="1">
      <c r="A6" s="80"/>
      <c r="B6" s="83"/>
      <c r="C6" s="75"/>
      <c r="D6" s="93"/>
      <c r="E6" s="93"/>
      <c r="F6" s="93"/>
      <c r="G6" s="65"/>
    </row>
    <row r="7" spans="1:7" ht="4.9000000000000004" customHeight="1">
      <c r="A7" s="80"/>
      <c r="B7" s="83"/>
      <c r="C7" s="75"/>
      <c r="D7" s="93"/>
      <c r="E7" s="93"/>
      <c r="F7" s="93"/>
      <c r="G7" s="65"/>
    </row>
    <row r="8" spans="1:7" ht="6" customHeight="1">
      <c r="A8" s="80"/>
      <c r="B8" s="83"/>
      <c r="C8" s="75"/>
      <c r="D8" s="93"/>
      <c r="E8" s="93"/>
      <c r="F8" s="93"/>
      <c r="G8" s="65"/>
    </row>
    <row r="9" spans="1:7" ht="6" customHeight="1">
      <c r="A9" s="80"/>
      <c r="B9" s="83"/>
      <c r="C9" s="75"/>
      <c r="D9" s="93"/>
      <c r="E9" s="93"/>
      <c r="F9" s="93"/>
      <c r="G9" s="65"/>
    </row>
    <row r="10" spans="1:7" ht="18" customHeight="1">
      <c r="A10" s="81"/>
      <c r="B10" s="84"/>
      <c r="C10" s="77"/>
      <c r="D10" s="99"/>
      <c r="E10" s="99"/>
      <c r="F10" s="99"/>
      <c r="G10" s="66"/>
    </row>
    <row r="11" spans="1:7" ht="13.5" customHeight="1">
      <c r="A11" s="20">
        <v>1</v>
      </c>
      <c r="B11" s="21">
        <v>2</v>
      </c>
      <c r="C11" s="22">
        <v>3</v>
      </c>
      <c r="D11" s="36" t="s">
        <v>28</v>
      </c>
      <c r="E11" s="23" t="s">
        <v>29</v>
      </c>
      <c r="F11" s="23" t="s">
        <v>535</v>
      </c>
      <c r="G11" s="24" t="s">
        <v>536</v>
      </c>
    </row>
    <row r="12" spans="1:7">
      <c r="A12" s="25" t="s">
        <v>877</v>
      </c>
      <c r="B12" s="26" t="s">
        <v>878</v>
      </c>
      <c r="C12" s="26" t="s">
        <v>32</v>
      </c>
      <c r="D12" s="28">
        <f>D22</f>
        <v>4002662.1599998474</v>
      </c>
      <c r="E12" s="28">
        <f>IF(IF(F12="-",0,F12)+IF(G12="-",0,G12)=0,"-",IF(F12="-",0,F12)+IF(G12="-",0,G12))</f>
        <v>-4591572.32</v>
      </c>
      <c r="F12" s="28">
        <v>-4591572.32</v>
      </c>
      <c r="G12" s="28" t="s">
        <v>48</v>
      </c>
    </row>
    <row r="13" spans="1:7">
      <c r="A13" s="29" t="s">
        <v>879</v>
      </c>
      <c r="B13" s="30"/>
      <c r="C13" s="30"/>
      <c r="D13" s="31"/>
      <c r="E13" s="31"/>
      <c r="F13" s="31"/>
      <c r="G13" s="31"/>
    </row>
    <row r="14" spans="1:7">
      <c r="A14" s="25" t="s">
        <v>880</v>
      </c>
      <c r="B14" s="26" t="s">
        <v>881</v>
      </c>
      <c r="C14" s="26" t="s">
        <v>32</v>
      </c>
      <c r="D14" s="28"/>
      <c r="E14" s="28"/>
      <c r="F14" s="28"/>
      <c r="G14" s="28" t="s">
        <v>48</v>
      </c>
    </row>
    <row r="15" spans="1:7">
      <c r="A15" s="29" t="s">
        <v>882</v>
      </c>
      <c r="B15" s="30"/>
      <c r="C15" s="30"/>
      <c r="D15" s="31"/>
      <c r="E15" s="31"/>
      <c r="F15" s="31"/>
      <c r="G15" s="31"/>
    </row>
    <row r="16" spans="1:7" ht="41.25" customHeight="1">
      <c r="A16" s="29" t="s">
        <v>883</v>
      </c>
      <c r="B16" s="30" t="s">
        <v>881</v>
      </c>
      <c r="C16" s="30" t="s">
        <v>884</v>
      </c>
      <c r="D16" s="31">
        <v>3000000</v>
      </c>
      <c r="E16" s="49">
        <v>3000000</v>
      </c>
      <c r="F16" s="49">
        <v>3000000</v>
      </c>
      <c r="G16" s="31" t="s">
        <v>48</v>
      </c>
    </row>
    <row r="17" spans="1:7" ht="39" customHeight="1">
      <c r="A17" s="29" t="s">
        <v>885</v>
      </c>
      <c r="B17" s="30" t="s">
        <v>881</v>
      </c>
      <c r="C17" s="30" t="s">
        <v>886</v>
      </c>
      <c r="D17" s="31">
        <v>-3000000</v>
      </c>
      <c r="E17" s="31">
        <f>IF(IF(F17="-",0,F17)+IF(G17="-",0,G17)=0,"-",IF(F17="-",0,F17)+IF(G17="-",0,G17))</f>
        <v>-3000000</v>
      </c>
      <c r="F17" s="31">
        <v>-3000000</v>
      </c>
      <c r="G17" s="31" t="s">
        <v>48</v>
      </c>
    </row>
    <row r="18" spans="1:7" ht="75" customHeight="1">
      <c r="A18" s="32" t="s">
        <v>887</v>
      </c>
      <c r="B18" s="30" t="s">
        <v>881</v>
      </c>
      <c r="C18" s="30" t="s">
        <v>888</v>
      </c>
      <c r="D18" s="31">
        <v>-4197812.22</v>
      </c>
      <c r="E18" s="31" t="str">
        <f>IF(IF(F18="-",0,F18)+IF(G18="-",0,G18)=0,"-",IF(F18="-",0,F18)+IF(G18="-",0,G18))</f>
        <v>-</v>
      </c>
      <c r="F18" s="31" t="s">
        <v>48</v>
      </c>
      <c r="G18" s="31" t="s">
        <v>48</v>
      </c>
    </row>
    <row r="19" spans="1:7" ht="41.25" customHeight="1">
      <c r="A19" s="29" t="s">
        <v>889</v>
      </c>
      <c r="B19" s="30" t="s">
        <v>881</v>
      </c>
      <c r="C19" s="30" t="s">
        <v>890</v>
      </c>
      <c r="D19" s="31">
        <v>4197812.22</v>
      </c>
      <c r="E19" s="31" t="str">
        <f>IF(IF(F19="-",0,F19)+IF(G19="-",0,G19)=0,"-",IF(F19="-",0,F19)+IF(G19="-",0,G19))</f>
        <v>-</v>
      </c>
      <c r="F19" s="31" t="s">
        <v>48</v>
      </c>
      <c r="G19" s="31" t="s">
        <v>48</v>
      </c>
    </row>
    <row r="20" spans="1:7">
      <c r="A20" s="25" t="s">
        <v>891</v>
      </c>
      <c r="B20" s="26" t="s">
        <v>892</v>
      </c>
      <c r="C20" s="26" t="s">
        <v>32</v>
      </c>
      <c r="D20" s="28" t="s">
        <v>48</v>
      </c>
      <c r="E20" s="28" t="s">
        <v>48</v>
      </c>
      <c r="F20" s="28" t="s">
        <v>48</v>
      </c>
      <c r="G20" s="28"/>
    </row>
    <row r="21" spans="1:7">
      <c r="A21" s="29" t="s">
        <v>882</v>
      </c>
      <c r="B21" s="30"/>
      <c r="C21" s="30"/>
      <c r="D21" s="31"/>
      <c r="E21" s="31"/>
      <c r="F21" s="31"/>
      <c r="G21" s="31"/>
    </row>
    <row r="22" spans="1:7" ht="18.75" customHeight="1">
      <c r="A22" s="25" t="s">
        <v>893</v>
      </c>
      <c r="B22" s="26" t="s">
        <v>894</v>
      </c>
      <c r="C22" s="26"/>
      <c r="D22" s="28">
        <f>D23+D25</f>
        <v>4002662.1599998474</v>
      </c>
      <c r="E22" s="28">
        <f>IF(IF(F22="-",0,F22)+IF(G22="-",0,G22)=0,"-",IF(F22="-",0,F22)+IF(G22="-",0,G22))</f>
        <v>-4591572.32</v>
      </c>
      <c r="F22" s="28">
        <v>-4591572.32</v>
      </c>
      <c r="G22" s="28" t="s">
        <v>48</v>
      </c>
    </row>
    <row r="23" spans="1:7" ht="17.25" customHeight="1">
      <c r="A23" s="25" t="s">
        <v>895</v>
      </c>
      <c r="B23" s="26" t="s">
        <v>896</v>
      </c>
      <c r="C23" s="26"/>
      <c r="D23" s="28">
        <f>D24</f>
        <v>-1146627129.4400001</v>
      </c>
      <c r="E23" s="28">
        <f>IF(IF(F23="-",0,F23)+IF(G23="-",0,G23)=0,"-",IF(F23="-",0,F23)+IF(G23="-",0,G23))</f>
        <v>-1122474892.6099999</v>
      </c>
      <c r="F23" s="28">
        <v>-1122474892.6099999</v>
      </c>
      <c r="G23" s="28" t="s">
        <v>48</v>
      </c>
    </row>
    <row r="24" spans="1:7" ht="27.75" customHeight="1">
      <c r="A24" s="29" t="s">
        <v>897</v>
      </c>
      <c r="B24" s="30" t="s">
        <v>896</v>
      </c>
      <c r="C24" s="30" t="s">
        <v>898</v>
      </c>
      <c r="D24" s="31">
        <v>-1146627129.4400001</v>
      </c>
      <c r="E24" s="31">
        <f>IF(IF(F24="-",0,F24)+IF(G24="-",0,G24)=0,"-",IF(F24="-",0,F24)+IF(G24="-",0,G24))</f>
        <v>-1122474892.6099999</v>
      </c>
      <c r="F24" s="31">
        <v>-1122474892.6099999</v>
      </c>
      <c r="G24" s="31" t="s">
        <v>48</v>
      </c>
    </row>
    <row r="25" spans="1:7" ht="16.5" customHeight="1">
      <c r="A25" s="25" t="s">
        <v>899</v>
      </c>
      <c r="B25" s="26" t="s">
        <v>900</v>
      </c>
      <c r="C25" s="26"/>
      <c r="D25" s="28">
        <f>D26</f>
        <v>1150629791.5999999</v>
      </c>
      <c r="E25" s="28">
        <f>IF(IF(F25="-",0,F25)+IF(G25="-",0,G25)=0,"-",IF(F25="-",0,F25)+IF(G25="-",0,G25))</f>
        <v>1117883320.29</v>
      </c>
      <c r="F25" s="28">
        <v>1117883320.29</v>
      </c>
      <c r="G25" s="28" t="s">
        <v>48</v>
      </c>
    </row>
    <row r="26" spans="1:7" ht="28.5" customHeight="1">
      <c r="A26" s="29" t="s">
        <v>901</v>
      </c>
      <c r="B26" s="30" t="s">
        <v>900</v>
      </c>
      <c r="C26" s="30" t="s">
        <v>902</v>
      </c>
      <c r="D26" s="31">
        <v>1150629791.5999999</v>
      </c>
      <c r="E26" s="31">
        <f>IF(IF(F26="-",0,F26)+IF(G26="-",0,G26)=0,"-",IF(F26="-",0,F26)+IF(G26="-",0,G26))</f>
        <v>1117883320.29</v>
      </c>
      <c r="F26" s="31">
        <v>1117883320.29</v>
      </c>
      <c r="G26" s="31" t="s">
        <v>48</v>
      </c>
    </row>
    <row r="27" spans="1:7" ht="22.5" hidden="1">
      <c r="A27" s="25" t="s">
        <v>903</v>
      </c>
      <c r="B27" s="26" t="s">
        <v>904</v>
      </c>
      <c r="C27" s="26" t="s">
        <v>32</v>
      </c>
      <c r="D27" s="28" t="s">
        <v>32</v>
      </c>
      <c r="E27" s="28" t="str">
        <f>IF(IF(F27="-",0,F27)=0,"-",IF(F27="-",0,F27))</f>
        <v>-</v>
      </c>
      <c r="F27" s="28" t="s">
        <v>48</v>
      </c>
      <c r="G27" s="28" t="s">
        <v>32</v>
      </c>
    </row>
    <row r="28" spans="1:7" ht="22.5" hidden="1">
      <c r="A28" s="29" t="s">
        <v>905</v>
      </c>
      <c r="B28" s="30" t="s">
        <v>906</v>
      </c>
      <c r="C28" s="30" t="s">
        <v>32</v>
      </c>
      <c r="D28" s="31" t="s">
        <v>32</v>
      </c>
      <c r="E28" s="31" t="str">
        <f>IF(IF(F28="-",0,F28)=0,"-",IF(F28="-",0,F28))</f>
        <v>-</v>
      </c>
      <c r="F28" s="31" t="s">
        <v>48</v>
      </c>
      <c r="G28" s="31" t="s">
        <v>32</v>
      </c>
    </row>
    <row r="29" spans="1:7" ht="22.5" hidden="1">
      <c r="A29" s="29" t="s">
        <v>907</v>
      </c>
      <c r="B29" s="30" t="s">
        <v>908</v>
      </c>
      <c r="C29" s="30" t="s">
        <v>32</v>
      </c>
      <c r="D29" s="31" t="s">
        <v>32</v>
      </c>
      <c r="E29" s="31" t="str">
        <f>IF(IF(F29="-",0,F29)=0,"-",IF(F29="-",0,F29))</f>
        <v>-</v>
      </c>
      <c r="F29" s="31" t="s">
        <v>48</v>
      </c>
      <c r="G29" s="31" t="s">
        <v>32</v>
      </c>
    </row>
    <row r="30" spans="1:7" ht="24.75" customHeight="1">
      <c r="A30" s="43"/>
      <c r="B30" s="44"/>
      <c r="C30" s="44"/>
      <c r="D30" s="45"/>
      <c r="E30" s="45"/>
      <c r="F30" s="45"/>
      <c r="G30" s="45"/>
    </row>
    <row r="31" spans="1:7" ht="12.75" customHeight="1">
      <c r="A31" s="50" t="s">
        <v>912</v>
      </c>
      <c r="C31" s="51" t="s">
        <v>915</v>
      </c>
    </row>
    <row r="32" spans="1:7" ht="32.25" customHeight="1">
      <c r="A32" s="9" t="s">
        <v>913</v>
      </c>
      <c r="B32" s="8"/>
      <c r="C32" s="9" t="s">
        <v>914</v>
      </c>
      <c r="D32" s="55"/>
      <c r="E32" s="55"/>
      <c r="F32" s="55"/>
      <c r="G32" s="55"/>
    </row>
    <row r="33" spans="1:7" ht="12.75" customHeight="1">
      <c r="A33" s="9"/>
      <c r="D33" s="2"/>
      <c r="E33" s="2"/>
      <c r="F33" s="2"/>
      <c r="G33" s="8"/>
    </row>
    <row r="34" spans="1:7" ht="9.9499999999999993" customHeight="1">
      <c r="D34" s="8"/>
      <c r="E34" s="8"/>
      <c r="F34" s="8"/>
      <c r="G34" s="46"/>
    </row>
    <row r="35" spans="1:7" ht="9.9499999999999993" customHeight="1">
      <c r="A35" s="9"/>
      <c r="B35" s="8"/>
      <c r="C35" s="8"/>
      <c r="D35" s="47"/>
      <c r="E35" s="47"/>
      <c r="F35" s="47"/>
      <c r="G35" s="47"/>
    </row>
  </sheetData>
  <mergeCells count="11">
    <mergeCell ref="D32:G32"/>
    <mergeCell ref="A2:G2"/>
    <mergeCell ref="A1:G1"/>
    <mergeCell ref="A4:A10"/>
    <mergeCell ref="B4:B10"/>
    <mergeCell ref="D4:D10"/>
    <mergeCell ref="C4:C10"/>
    <mergeCell ref="E4:G4"/>
    <mergeCell ref="E5:E10"/>
    <mergeCell ref="F5:F10"/>
    <mergeCell ref="G5:G10"/>
  </mergeCells>
  <conditionalFormatting sqref="G13 G15:G16 E13 E15">
    <cfRule type="cellIs" priority="1" stopIfTrue="1" operator="equal">
      <formula>0</formula>
    </cfRule>
  </conditionalFormatting>
  <conditionalFormatting sqref="G17 E17">
    <cfRule type="cellIs" priority="2" stopIfTrue="1" operator="equal">
      <formula>0</formula>
    </cfRule>
  </conditionalFormatting>
  <conditionalFormatting sqref="G50 E50">
    <cfRule type="cellIs" priority="3" stopIfTrue="1" operator="equal">
      <formula>0</formula>
    </cfRule>
  </conditionalFormatting>
  <conditionalFormatting sqref="G52 E52">
    <cfRule type="cellIs" priority="4" stopIfTrue="1" operator="equal">
      <formula>0</formula>
    </cfRule>
  </conditionalFormatting>
  <pageMargins left="1.1811023622047245" right="0.39370078740157483" top="0.78740157480314965" bottom="0.39370078740157483" header="0.51181102362204722" footer="0.51181102362204722"/>
  <pageSetup paperSize="9" scale="50" fitToHeight="0" orientation="portrait" r:id="rId1"/>
  <headerFooter alignWithMargins="0"/>
</worksheet>
</file>

<file path=xl/worksheets/sheet4.xml><?xml version="1.0" encoding="utf-8"?>
<worksheet xmlns="http://schemas.openxmlformats.org/spreadsheetml/2006/main" xmlns:r="http://schemas.openxmlformats.org/officeDocument/2006/relationships">
  <dimension ref="A1:B1"/>
  <sheetViews>
    <sheetView workbookViewId="0"/>
  </sheetViews>
  <sheetFormatPr defaultRowHeight="12.75"/>
  <sheetData>
    <row r="1" spans="1:2">
      <c r="A1" t="s">
        <v>909</v>
      </c>
      <c r="B1" t="s">
        <v>35</v>
      </c>
    </row>
  </sheetData>
  <pageMargins left="0.75" right="0.75" top="1" bottom="1" header="0.5" footer="0.5"/>
  <pageSetup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25</vt:i4>
      </vt:variant>
    </vt:vector>
  </HeadingPairs>
  <TitlesOfParts>
    <vt:vector size="29" baseType="lpstr">
      <vt:lpstr>Доходы</vt:lpstr>
      <vt:lpstr>Расходы</vt:lpstr>
      <vt:lpstr>Источники</vt:lpstr>
      <vt:lpstr>_params</vt:lpstr>
      <vt:lpstr>Доходы!APPT</vt:lpstr>
      <vt:lpstr>Источники!APPT</vt:lpstr>
      <vt:lpstr>Расходы!APPT</vt:lpstr>
      <vt:lpstr>Доходы!FILE_NAME</vt:lpstr>
      <vt:lpstr>Доходы!FIO</vt:lpstr>
      <vt:lpstr>Расходы!FIO</vt:lpstr>
      <vt:lpstr>Доходы!LAST_CELL</vt:lpstr>
      <vt:lpstr>Источники!LAST_CELL</vt:lpstr>
      <vt:lpstr>Расходы!LAST_CELL</vt:lpstr>
      <vt:lpstr>Доходы!PARAMS</vt:lpstr>
      <vt:lpstr>Доходы!RANGE_NAMES</vt:lpstr>
      <vt:lpstr>Доходы!RBEGIN_1</vt:lpstr>
      <vt:lpstr>Источники!RBEGIN_1</vt:lpstr>
      <vt:lpstr>Расходы!RBEGIN_1</vt:lpstr>
      <vt:lpstr>Доходы!REG_DATE</vt:lpstr>
      <vt:lpstr>Доходы!REND_1</vt:lpstr>
      <vt:lpstr>Источники!REND_1</vt:lpstr>
      <vt:lpstr>Расходы!REND_1</vt:lpstr>
      <vt:lpstr>Доходы!SIGN</vt:lpstr>
      <vt:lpstr>Источники!SIGN</vt:lpstr>
      <vt:lpstr>Расходы!SIGN</vt:lpstr>
      <vt:lpstr>Доходы!TERR_CODE</vt:lpstr>
      <vt:lpstr>Доходы!TERR_NAME</vt:lpstr>
      <vt:lpstr>Доходы!Заголовки_для_печати</vt:lpstr>
      <vt:lpstr>Расходы!Заголовки_для_печати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16amadi</dc:creator>
  <dc:description>POI HSSF rep:2.51.0.102</dc:description>
  <cp:lastModifiedBy>olya</cp:lastModifiedBy>
  <cp:lastPrinted>2021-03-25T04:51:57Z</cp:lastPrinted>
  <dcterms:created xsi:type="dcterms:W3CDTF">2021-03-10T09:31:36Z</dcterms:created>
  <dcterms:modified xsi:type="dcterms:W3CDTF">2021-03-25T04:58:01Z</dcterms:modified>
</cp:coreProperties>
</file>