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184" i="1"/>
  <c r="D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<sst xmlns="http://schemas.openxmlformats.org/spreadsheetml/2006/main" count="622" uniqueCount="323">
  <si>
    <t>RESPPERSONS&amp;=</t>
  </si>
  <si>
    <t>ОТЧЕТ ОБ ИСПОЛНЕНИИ БЮДЖЕТА</t>
  </si>
  <si>
    <t>КОДЫ</t>
  </si>
  <si>
    <t xml:space="preserve">  Форма по ОКУД</t>
  </si>
  <si>
    <t>0503117</t>
  </si>
  <si>
    <t>на 01.10.2015 г.</t>
  </si>
  <si>
    <t xml:space="preserve">                   Дата</t>
  </si>
  <si>
    <t>01.10.2015</t>
  </si>
  <si>
    <t xml:space="preserve">             по ОКПО</t>
  </si>
  <si>
    <t>02280156</t>
  </si>
  <si>
    <t>Наименование финансового органа:</t>
  </si>
  <si>
    <t>Финансовое управление администрации Абанского района</t>
  </si>
  <si>
    <t xml:space="preserve">    Глава по БК</t>
  </si>
  <si>
    <t>902</t>
  </si>
  <si>
    <t>Наименование публично-правового образования:</t>
  </si>
  <si>
    <t>Абанский районный бюджет</t>
  </si>
  <si>
    <t>по ОКТМО</t>
  </si>
  <si>
    <t/>
  </si>
  <si>
    <t>Периодичность: годовая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</si>
  <si>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</si>
  <si>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</si>
  <si>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</si>
  <si>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</si>
  <si>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</si>
  <si>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</si>
  <si>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</si>
  <si>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</si>
  <si>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</si>
  <si>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</si>
  <si>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</si>
  <si>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</si>
  <si>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</si>
  <si>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- всего</t>
  </si>
  <si>
    <t>010</t>
  </si>
  <si>
    <t>*** 85000000000000 000</t>
  </si>
  <si>
    <t>в том числе:</t>
  </si>
  <si>
    <t>НАЛОГОВЫЕ И НЕНАЛОГОВЫЕ ДОХОДЫ</t>
  </si>
  <si>
    <t>000 10000000000000 000</t>
  </si>
  <si>
    <t>Налог на прибыль организаций, зачисляемый в бюджеты субъектов Российской Федерации</t>
  </si>
  <si>
    <t>182 10101012021000 110</t>
  </si>
  <si>
    <t>182 10101012022100 110</t>
  </si>
  <si>
    <t>-</t>
  </si>
  <si>
    <t>182 10101012023000 110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</si>
  <si>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</si>
  <si>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</si>
  <si>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182 10102010011000 110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</si>
  <si>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</si>
  <si>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182 10102010012100 110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</si>
  <si>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(взыскания)</t>
  </si>
  <si>
    <t>182 10102010013000 110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</si>
  <si>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</si>
  <si>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182 10102020010000 110</t>
  </si>
  <si>
    <t>182 10102020011000 110</t>
  </si>
  <si>
    <t>182 10102020012100 110</t>
  </si>
  <si>
    <t>182 10102020013000 110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</si>
  <si>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</si>
  <si>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</si>
  <si>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182 10102030011000 110</t>
  </si>
  <si>
    <t>182 10102030012100 110</t>
  </si>
  <si>
    <t>182 10102030013000 110</t>
  </si>
  <si>
    <t>182 10102030014000 110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</si>
  <si>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</si>
  <si>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182 10102040010000 110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</si>
  <si>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</t>
  </si>
  <si>
    <t>182 10102040011000 110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</si>
  <si>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</si>
  <si>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</si>
  <si>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</si>
  <si>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</si>
  <si>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</si>
  <si>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</si>
  <si>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</si>
  <si>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</si>
  <si>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Единый налог на вмененный доход для отдельных видов деятельности</t>
  </si>
  <si>
    <t>182 10502010020000 110</t>
  </si>
  <si>
    <t>182 10502010021000 110</t>
  </si>
  <si>
    <t>182 10502010022100 110</t>
  </si>
  <si>
    <t>182 10502010023000 110</t>
  </si>
  <si>
    <t>Единый налог на вменённый доход для отдельних видов деятельности ( за налоговые периоды истекшие до 1.01.2011г.)</t>
  </si>
  <si>
    <t>182 10502020021000 110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</si>
  <si>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</si>
  <si>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182 10502020022100 110</t>
  </si>
  <si>
    <t>182 10502020023000 110</t>
  </si>
  <si>
    <t>Единый сельскохозяйственный налог</t>
  </si>
  <si>
    <t>182 10503010010000 110</t>
  </si>
  <si>
    <t>182 10503010011000 110</t>
  </si>
  <si>
    <t>182 10503010012100 110</t>
  </si>
  <si>
    <t>182 10503010013000 110</t>
  </si>
  <si>
    <t>Единый сельхозналог за налоговые периоды истекшие 01.01.2011г.</t>
  </si>
  <si>
    <t>182 10503020011000 110</t>
  </si>
  <si>
    <t>Единый сельскохозяйственный налог (за налоговые периоды, истекшие до 1 января 2011 года)</t>
  </si>
  <si>
    <t>182 10503020012100 110</t>
  </si>
  <si>
    <t>Налог, взимаемый в связи  с  применением   патентной    системы    налогообложения  зачисляемый  в   бюджеты   муниципальных  районов</t>
  </si>
  <si>
    <t>182 10504020021000 110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</si>
  <si>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</si>
  <si>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182 10803010011000 110</t>
  </si>
  <si>
    <t>Целевые сборы с граждан, предприятий, учреждений на содержаниии милиции,на благоустройство территорий, на ныжды образования и другие цели мобилизуемые на территории муниципального района</t>
  </si>
  <si>
    <t>182 10907033051000 110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</si>
  <si>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</si>
  <si>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551 11105013100000 120</t>
  </si>
  <si>
    <t>804 11105013100000 120</t>
  </si>
  <si>
    <t>807 11105013100000 120</t>
  </si>
  <si>
    <t>810 11105013100000 120</t>
  </si>
  <si>
    <t>813 11105013100000 120</t>
  </si>
  <si>
    <t>822 11105013100000 120</t>
  </si>
  <si>
    <t>825 11105013100000 120</t>
  </si>
  <si>
    <t>828 11105013100000 120</t>
  </si>
  <si>
    <t>840 11105013100000 120</t>
  </si>
  <si>
    <t>846 11105013100000 120</t>
  </si>
  <si>
    <t>849 11105013100000 120</t>
  </si>
  <si>
    <t>901 11105013100000 120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</si>
  <si>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</si>
  <si>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901 11105025050000 120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</si>
  <si>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</si>
  <si>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901 11105035050000 120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</si>
  <si>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</si>
  <si>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901 11107015050000 120</t>
  </si>
  <si>
    <t>Плата за выбросы загрязняющих веществ в атмосферный воздух стационарными объектами</t>
  </si>
  <si>
    <t>048 11201010016000 120</t>
  </si>
  <si>
    <t>Плата  за   выбросы   загрязняющих   веществ   в  атмосферный воздух передвижными объектами</t>
  </si>
  <si>
    <t>048 11201020016000 120</t>
  </si>
  <si>
    <t>плата за сбросы загрязняющих веществ в водные объекты</t>
  </si>
  <si>
    <t>048 11201030016000 120</t>
  </si>
  <si>
    <t>Плата  за  размещение  отходов  производства и   потребления</t>
  </si>
  <si>
    <t>048 11201040016000 120</t>
  </si>
  <si>
    <t>Прочие доходы от оказания платных услуг (работ) получателями средств бюджетов муниципальных районов</t>
  </si>
  <si>
    <t>906 11301995050000 130</t>
  </si>
  <si>
    <t>Доходы, поступающие в порядке возмещения расходов, понесенных в связи с эксплуатацией имущества муниципальных образований</t>
  </si>
  <si>
    <t>901 11302065050000 130</t>
  </si>
  <si>
    <t>Прочие доходы от компенсации затрат  бюджетов муниципальных районов</t>
  </si>
  <si>
    <t>901 11302995050000 130</t>
  </si>
  <si>
    <t>911 11302995050000 130</t>
  </si>
  <si>
    <t>Доходы от реализации иного имущества</t>
  </si>
  <si>
    <t>901 11402053050000 410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</si>
  <si>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</si>
  <si>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551 11406013100000 430</t>
  </si>
  <si>
    <t>804 11406013100000 430</t>
  </si>
  <si>
    <t>807 11406013100000 430</t>
  </si>
  <si>
    <t>810 11406013100000 430</t>
  </si>
  <si>
    <t>820 11406013100000 430</t>
  </si>
  <si>
    <t>822 11406013100000 430</t>
  </si>
  <si>
    <t>825 11406013100000 430</t>
  </si>
  <si>
    <t>828 11406013100000 430</t>
  </si>
  <si>
    <t>837 11406013100000 430</t>
  </si>
  <si>
    <t>840 11406013100000 430</t>
  </si>
  <si>
    <t>849 11406013100000 430</t>
  </si>
  <si>
    <t>901 11406013100000 430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</si>
  <si>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</si>
  <si>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182 11603010016000 140</t>
  </si>
  <si>
    <t>182 11603030016000 140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</si>
  <si>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</si>
  <si>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188 11608010016000 140</t>
  </si>
  <si>
    <t>Денежные   взыскания   (штрафы)   за   нарушение    земельного законодательства</t>
  </si>
  <si>
    <t>081 11625060016000 140</t>
  </si>
  <si>
    <t>321 11625060016000 140</t>
  </si>
  <si>
    <t>188 11630030016000 000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</si>
  <si>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 (сумма платежа)</t>
  </si>
  <si>
    <t>161 11633050056000 140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</si>
  <si>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</si>
  <si>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030 11635030050000 140</t>
  </si>
  <si>
    <t>Денежные взыскания за нарушение РФ об администрастративных правонарушениях предусмотренных ст.20.25 Кодекса Рф  об административных правонарушениях</t>
  </si>
  <si>
    <t>030 11643000010000 140</t>
  </si>
  <si>
    <t>Денежные взыскания (штрафы) за нарушение законодательства РФ об административных правонарушениях, предусмотренных ст.20.25 Кодека РФ об административных правонарушениях</t>
  </si>
  <si>
    <t>188 11643000016000 140</t>
  </si>
  <si>
    <t>192 11643000016000 140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</si>
  <si>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</si>
  <si>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069 11690050050000 140</t>
  </si>
  <si>
    <t>901 11690050050000 140</t>
  </si>
  <si>
    <t>Прочие поступления денежных взысканий (штрафов) и иных сумм в возмещение ущерба, зачисляемые в бюджеты муниципальных районов</t>
  </si>
  <si>
    <t>081 11690050056000 140</t>
  </si>
  <si>
    <t>188 11690050056000 140</t>
  </si>
  <si>
    <t>192 11690050056000 140</t>
  </si>
  <si>
    <t>415 11690050056000 140</t>
  </si>
  <si>
    <t>177 11690050057000 140</t>
  </si>
  <si>
    <t>Невыясненные поступления, зачисляемые в бюджеты муниципальных районов</t>
  </si>
  <si>
    <t>901 11701050050000 180</t>
  </si>
  <si>
    <t>Прочие неналоговые доходы муниципальных бюджетов</t>
  </si>
  <si>
    <t>901 11705050050000 180</t>
  </si>
  <si>
    <t>905 11705050050000 180</t>
  </si>
  <si>
    <t>906 11705050050000 180</t>
  </si>
  <si>
    <t>911 11705050050000 180</t>
  </si>
  <si>
    <t>902 20000000000000 000</t>
  </si>
  <si>
    <t>902 20201000000000 000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</si>
  <si>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</si>
  <si>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902 20201001052711 151</t>
  </si>
  <si>
    <t>902 20201003050000 151</t>
  </si>
  <si>
    <t>902 20202000000000 000</t>
  </si>
  <si>
    <t>Субсидии бюджетам муниципальных районов на обеспечение жильем молодых семей</t>
  </si>
  <si>
    <t>902 20202008050000 151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</si>
  <si>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</si>
  <si>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902 20202009050000 151</t>
  </si>
  <si>
    <t>Субсидии бюджетам муниципальных районов на реализацию федеральных целевых программ</t>
  </si>
  <si>
    <t>902 20202051050000 151</t>
  </si>
  <si>
    <t>902 20202999050000 151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</si>
  <si>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</si>
  <si>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902 20202999051021 151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</si>
  <si>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</si>
  <si>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902 20202999051031 151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</si>
  <si>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</t>
  </si>
  <si>
    <t>902 20202999051095 151</t>
  </si>
  <si>
    <t>Субсидии бюджетам муниципальных образований края на проведение работ по уничтожению сорняков дикорастущей конопли</t>
  </si>
  <si>
    <t>902 20202999057451 151</t>
  </si>
  <si>
    <t>Субсидии бюджетам муниципальных образований края на поддержку деятельности муниципальных молодежных центров на 2014 год и плановый период 2015-2016 годов</t>
  </si>
  <si>
    <t>902 20202999057456 151</t>
  </si>
  <si>
    <t>Субсидии бюджетам муниципальных райлнов на реализацию мероприятий в рамках подпрограммы «Обращение с отходами на территории Красноярского края»</t>
  </si>
  <si>
    <t>902 20202999057463 151</t>
  </si>
  <si>
    <t>Субсидии бюджетам муниципальных районов на приобретение (замену) и монтаж стеллажного оборудования (передвижные и (или) стационарные стеллажи) для муниципальных архивов края</t>
  </si>
  <si>
    <t>902 20202999057477 151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</si>
  <si>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</si>
  <si>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902 20202999057488 151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</si>
  <si>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</si>
  <si>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902 20202999057508 151</t>
  </si>
  <si>
    <t>Субсидии бюджетам муниципальных районов по реализации ими отдельных расходных обязательств</t>
  </si>
  <si>
    <t>902 20202999057511 151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</si>
  <si>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</si>
  <si>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902 20202999057555 151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</si>
  <si>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</si>
  <si>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902 20202999057558 151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</si>
  <si>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</si>
  <si>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902 20202999057571 151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</si>
  <si>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</t>
  </si>
  <si>
    <t>902 20202999057582 151</t>
  </si>
  <si>
    <t>Субсидии бюджетам муниципальных образований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</si>
  <si>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902 20202999057583 151</t>
  </si>
  <si>
    <t>Субсидии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</t>
  </si>
  <si>
    <t>902 20202999057594 151</t>
  </si>
  <si>
    <t>Субсидии бюджетам муниципальных образований для реализации проектов по благоустройству территорий поселений, городских округов</t>
  </si>
  <si>
    <t>902 20202999057741 151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</si>
  <si>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</si>
  <si>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902 20202999057746 151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</si>
  <si>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</t>
  </si>
  <si>
    <t>902 20202999057748 151</t>
  </si>
  <si>
    <t>Субсидии бюджетам муниципальных районов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</t>
  </si>
  <si>
    <t>902 20202999057751 151</t>
  </si>
  <si>
    <t>902 20203000000000 000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</si>
  <si>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</si>
  <si>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902 20203007050000 151</t>
  </si>
  <si>
    <t>Субвенции бюджетам на осуществление первичного воинского учета на территориях, где отсутствуют военные комиссариаты</t>
  </si>
  <si>
    <t>902 20203015050000 151</t>
  </si>
  <si>
    <t>Субвенции бюджетам муниципальных районов на выполнение передаваемых полномочий субъектов Российской Федерации</t>
  </si>
  <si>
    <t>902 20203024050000 151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</si>
  <si>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«О социальном обслуживании населения»)</t>
  </si>
  <si>
    <t>902 20203024050151 151</t>
  </si>
  <si>
    <t>Субвенции бюджетам муниципальных образований на 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крае»), с учетом расходов на доставку и пересылку,</t>
  </si>
  <si>
    <t>902 20203024050275 151</t>
  </si>
  <si>
    <t>Субвенции бюджетам муниципальных образований края на реализацию Закона края от 30 января 2014 года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
и территориальных соглашений и контроля за их выполнением»</t>
  </si>
  <si>
    <t>902 20203024057429 151</t>
  </si>
  <si>
    <t>Субсидии бюджетам муниципальных районов на осуществление государственных полномочий по содержанию, эксплуатации и капитльному ремонту скотомогильников (биотермических ям)</t>
  </si>
  <si>
    <t>902 20203024057460 151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</si>
  <si>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</t>
  </si>
  <si>
    <t>902 20203024057513 151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</si>
  <si>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</si>
  <si>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902 20203024057514 151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</si>
  <si>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</t>
  </si>
  <si>
    <t>902 20203024057517 151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</si>
  <si>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</si>
  <si>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902 20203024057518 151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</si>
  <si>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</si>
  <si>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902 20203024057519 151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</si>
  <si>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</si>
  <si>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902 20203024057552 151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</si>
  <si>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</si>
  <si>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902 20203024057554 151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</si>
  <si>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</si>
  <si>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902 20203024057556 151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</si>
  <si>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</si>
  <si>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902 20203024057564 151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</si>
  <si>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</si>
  <si>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902 20203024057566 151</t>
  </si>
  <si>
    <t>Субвенции бюджетам муниципальных райлнов на реализацию Закона края о наделении органов местного самоуправления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</t>
  </si>
  <si>
    <t>902 20203024057570 151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</si>
  <si>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</si>
  <si>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902 20203024057577 151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</si>
  <si>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</t>
  </si>
  <si>
    <t>902 20203024057588 151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</si>
  <si>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</t>
  </si>
  <si>
    <t>902 20203024057601 151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</si>
  <si>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</t>
  </si>
  <si>
    <t>902 20203024057604 151</t>
  </si>
  <si>
    <t>Субвенции на реализацию Закона края от 27 декабря 2005 года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</si>
  <si>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902 20203115050000 151</t>
  </si>
  <si>
    <t>Субсидия муниципальным районам на возмещение части процентной ставки по долгосрочным, среднесрочным и краткосрочным кредитам, взятым малыми формами хозяйствования</t>
  </si>
  <si>
    <t>902 20203115058000 151</t>
  </si>
  <si>
    <t>Возмещение части затрат на уплату процентов по кредитам, полученным гражданами, ведущими личное подсобное хозяйство, в российских кредитных организациях на срок до 2 и до 5 лет</t>
  </si>
  <si>
    <t>902 20203115059000 151</t>
  </si>
  <si>
    <t>902 20203119058000 151</t>
  </si>
  <si>
    <t>902 20203119059000 151</t>
  </si>
  <si>
    <t>902 20204000000000 000</t>
  </si>
  <si>
    <t>902 20204014000000 000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</si>
  <si>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</si>
  <si>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902 20204014050000 151</t>
  </si>
  <si>
    <t>Межбюджетные трансферты, предаваемые бюджетам муниципалього района на осуществление полномочий по осуществлению подготовки градостроительных планов земельных участков поселений, выдача разрешений на строительство, разрешение на ввод объектов в эксплуатацию при осуществлении строительства, реконструкции, капитального строительства, расположенных на территории поселения, резервирования земель и изъятие, в том числе путем выкупа земельных участков в границах поселения для муниципальных нужд, осуществление земельного контроля за использованием земель поселения</t>
  </si>
  <si>
    <t>902 20204014050603 151</t>
  </si>
  <si>
    <t>Межбюджетные трансферты, передаваемые бюджетам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 мобилизационной подготовке муниципальных предприятий и учреждений , находящихся на территории поселений, участие в предупреждении и ликвидации последствий чрезвычайных ситуаций в границах поселения</t>
  </si>
  <si>
    <t>902 20204014050604 151</t>
  </si>
  <si>
    <t>Межбюджетные трансферты, передаваемые бюджетам муниципальных районов из бюджетов поселений на осуществление части полномочий по изданию муниципальных правовых актов в части оказания методологической, информационной консультативной помощи при принятии Устава муниципального образования и внесения в него ихзменений</t>
  </si>
  <si>
    <t>902 20204014050605 151</t>
  </si>
  <si>
    <t>902 20204014050606 151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</si>
  <si>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</si>
  <si>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902 20204025050000 151</t>
  </si>
  <si>
    <t>Доходы бюджетов муниципальных районов от возврата автономными учреждениями остатков субсидий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</si>
  <si>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</si>
  <si>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</si>
  <si>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бюджетам муниципальных районов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</si>
  <si>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</si>
  <si>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
</t>
  </si>
  <si>
    <t>Прочие субсидии бюджетам муниципальных районов в т.ч.</t>
  </si>
  <si>
    <t xml:space="preserve">Иные межбюджетные трансферты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</si>
  <si>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</si>
  <si>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на осуществление части полномочий по осуществлению контроля за исполнением местного бюджета, отчета о его исполнении, соблюдения установленного порядка подготовки и рассмотрение проекта  местного бюджета, отчета о его исполнении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</si>
  <si>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</si>
  <si>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2.18.00.00.0.00.0.000 000</t>
  </si>
  <si>
    <t>2.18.05.01.0.05.0.000 151</t>
  </si>
  <si>
    <t>2.18.05.01.0.05.0.000 180</t>
  </si>
  <si>
    <t>2.18.05.02.0.05.0.000 180</t>
  </si>
  <si>
    <t>Доходы бюджетов муниципальных районов от возврата  остатков субсидий, субвенций  и иных межбюджетьных трансфертов, имеющих целевое назначение,  прошлых лет из бюджетов поселений</t>
  </si>
  <si>
    <t>Доходы бюджетов муниципальных районов от возврата  остатков субсидий прошлых лет, имеющих целевое бюджетными учреждениями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</si>
  <si>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</si>
  <si>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</si>
  <si>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2.19.05.00.0.05.0.000 151</t>
  </si>
  <si>
    <t>2.19.00.00.0.00.0.000 000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</si>
  <si>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</si>
  <si>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
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</si>
</sst>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2" xfId="0" applyNumberFormat="1" applyFont="1" applyBorder="1" applyAlignment="1">
      <alignment horizontal="centerContinuous"/>
    </xf>
    <xf numFmtId="164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3" xfId="0" applyNumberFormat="1" applyFont="1" applyBorder="1" applyAlignment="1">
      <alignment horizontal="center"/>
    </xf>
    <xf numFmtId="49" fontId="1" fillId="0" borderId="0" xfId="0" applyNumberFormat="1" applyFont="1"/>
    <xf numFmtId="49" fontId="1" fillId="0" borderId="4" xfId="0" applyNumberFormat="1" applyFont="1" applyBorder="1" applyAlignment="1">
      <alignment horizontal="centerContinuous"/>
    </xf>
    <xf numFmtId="49" fontId="1" fillId="0" borderId="0" xfId="0" applyNumberFormat="1" applyFont="1" applyAlignment="1">
      <alignment horizontal="left"/>
    </xf>
    <xf numFmtId="49" fontId="1" fillId="0" borderId="7" xfId="0" applyNumberFormat="1" applyFont="1" applyBorder="1" applyAlignment="1">
      <alignment horizontal="centerContinuous"/>
    </xf>
    <xf numFmtId="4" fontId="1" fillId="0" borderId="8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9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2" fillId="0" borderId="8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49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center" wrapText="1"/>
    </xf>
    <xf numFmtId="165" fontId="1" fillId="0" borderId="8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9"/>
  <sheetViews>
    <sheetView tabSelected="1" view="pageBreakPreview" topLeftCell="A120" zoomScale="60" zoomScaleNormal="100" workbookViewId="0">
      <selection activeCell="A159" sqref="A159"/>
    </sheetView>
  </sheetViews>
  <sheetFormatPr defaultRowHeight="12.75"/>
  <cols>
    <col min="1" max="1" width="43.7109375" style="3" customWidth="1"/>
    <col min="2" max="2" width="6.140625" style="3" customWidth="1"/>
    <col min="3" max="3" width="25" style="3" customWidth="1"/>
    <col min="4" max="4" width="21" style="3" customWidth="1"/>
    <col min="5" max="6" width="18.7109375" style="3" customWidth="1"/>
    <col min="7" max="7" width="9.7109375" style="3" customWidth="1"/>
    <col min="8" max="8" width="9.140625" style="3" hidden="1" customWidth="1"/>
    <col min="9" max="256" width="9.140625" style="3"/>
    <col min="257" max="257" width="43.7109375" style="3" customWidth="1"/>
    <col min="258" max="258" width="6.140625" style="3" customWidth="1"/>
    <col min="259" max="259" width="25" style="3" customWidth="1"/>
    <col min="260" max="260" width="21" style="3" customWidth="1"/>
    <col min="261" max="262" width="18.7109375" style="3" customWidth="1"/>
    <col min="263" max="263" width="9.7109375" style="3" customWidth="1"/>
    <col min="264" max="264" width="0" style="3" hidden="1" customWidth="1"/>
    <col min="265" max="512" width="9.140625" style="3"/>
    <col min="513" max="513" width="43.7109375" style="3" customWidth="1"/>
    <col min="514" max="514" width="6.140625" style="3" customWidth="1"/>
    <col min="515" max="515" width="25" style="3" customWidth="1"/>
    <col min="516" max="516" width="21" style="3" customWidth="1"/>
    <col min="517" max="518" width="18.7109375" style="3" customWidth="1"/>
    <col min="519" max="519" width="9.7109375" style="3" customWidth="1"/>
    <col min="520" max="520" width="0" style="3" hidden="1" customWidth="1"/>
    <col min="521" max="768" width="9.140625" style="3"/>
    <col min="769" max="769" width="43.7109375" style="3" customWidth="1"/>
    <col min="770" max="770" width="6.140625" style="3" customWidth="1"/>
    <col min="771" max="771" width="25" style="3" customWidth="1"/>
    <col min="772" max="772" width="21" style="3" customWidth="1"/>
    <col min="773" max="774" width="18.7109375" style="3" customWidth="1"/>
    <col min="775" max="775" width="9.7109375" style="3" customWidth="1"/>
    <col min="776" max="776" width="0" style="3" hidden="1" customWidth="1"/>
    <col min="777" max="1024" width="9.140625" style="3"/>
    <col min="1025" max="1025" width="43.7109375" style="3" customWidth="1"/>
    <col min="1026" max="1026" width="6.140625" style="3" customWidth="1"/>
    <col min="1027" max="1027" width="25" style="3" customWidth="1"/>
    <col min="1028" max="1028" width="21" style="3" customWidth="1"/>
    <col min="1029" max="1030" width="18.7109375" style="3" customWidth="1"/>
    <col min="1031" max="1031" width="9.7109375" style="3" customWidth="1"/>
    <col min="1032" max="1032" width="0" style="3" hidden="1" customWidth="1"/>
    <col min="1033" max="1280" width="9.140625" style="3"/>
    <col min="1281" max="1281" width="43.7109375" style="3" customWidth="1"/>
    <col min="1282" max="1282" width="6.140625" style="3" customWidth="1"/>
    <col min="1283" max="1283" width="25" style="3" customWidth="1"/>
    <col min="1284" max="1284" width="21" style="3" customWidth="1"/>
    <col min="1285" max="1286" width="18.7109375" style="3" customWidth="1"/>
    <col min="1287" max="1287" width="9.7109375" style="3" customWidth="1"/>
    <col min="1288" max="1288" width="0" style="3" hidden="1" customWidth="1"/>
    <col min="1289" max="1536" width="9.140625" style="3"/>
    <col min="1537" max="1537" width="43.7109375" style="3" customWidth="1"/>
    <col min="1538" max="1538" width="6.140625" style="3" customWidth="1"/>
    <col min="1539" max="1539" width="25" style="3" customWidth="1"/>
    <col min="1540" max="1540" width="21" style="3" customWidth="1"/>
    <col min="1541" max="1542" width="18.7109375" style="3" customWidth="1"/>
    <col min="1543" max="1543" width="9.7109375" style="3" customWidth="1"/>
    <col min="1544" max="1544" width="0" style="3" hidden="1" customWidth="1"/>
    <col min="1545" max="1792" width="9.140625" style="3"/>
    <col min="1793" max="1793" width="43.7109375" style="3" customWidth="1"/>
    <col min="1794" max="1794" width="6.140625" style="3" customWidth="1"/>
    <col min="1795" max="1795" width="25" style="3" customWidth="1"/>
    <col min="1796" max="1796" width="21" style="3" customWidth="1"/>
    <col min="1797" max="1798" width="18.7109375" style="3" customWidth="1"/>
    <col min="1799" max="1799" width="9.7109375" style="3" customWidth="1"/>
    <col min="1800" max="1800" width="0" style="3" hidden="1" customWidth="1"/>
    <col min="1801" max="2048" width="9.140625" style="3"/>
    <col min="2049" max="2049" width="43.7109375" style="3" customWidth="1"/>
    <col min="2050" max="2050" width="6.140625" style="3" customWidth="1"/>
    <col min="2051" max="2051" width="25" style="3" customWidth="1"/>
    <col min="2052" max="2052" width="21" style="3" customWidth="1"/>
    <col min="2053" max="2054" width="18.7109375" style="3" customWidth="1"/>
    <col min="2055" max="2055" width="9.7109375" style="3" customWidth="1"/>
    <col min="2056" max="2056" width="0" style="3" hidden="1" customWidth="1"/>
    <col min="2057" max="2304" width="9.140625" style="3"/>
    <col min="2305" max="2305" width="43.7109375" style="3" customWidth="1"/>
    <col min="2306" max="2306" width="6.140625" style="3" customWidth="1"/>
    <col min="2307" max="2307" width="25" style="3" customWidth="1"/>
    <col min="2308" max="2308" width="21" style="3" customWidth="1"/>
    <col min="2309" max="2310" width="18.7109375" style="3" customWidth="1"/>
    <col min="2311" max="2311" width="9.7109375" style="3" customWidth="1"/>
    <col min="2312" max="2312" width="0" style="3" hidden="1" customWidth="1"/>
    <col min="2313" max="2560" width="9.140625" style="3"/>
    <col min="2561" max="2561" width="43.7109375" style="3" customWidth="1"/>
    <col min="2562" max="2562" width="6.140625" style="3" customWidth="1"/>
    <col min="2563" max="2563" width="25" style="3" customWidth="1"/>
    <col min="2564" max="2564" width="21" style="3" customWidth="1"/>
    <col min="2565" max="2566" width="18.7109375" style="3" customWidth="1"/>
    <col min="2567" max="2567" width="9.7109375" style="3" customWidth="1"/>
    <col min="2568" max="2568" width="0" style="3" hidden="1" customWidth="1"/>
    <col min="2569" max="2816" width="9.140625" style="3"/>
    <col min="2817" max="2817" width="43.7109375" style="3" customWidth="1"/>
    <col min="2818" max="2818" width="6.140625" style="3" customWidth="1"/>
    <col min="2819" max="2819" width="25" style="3" customWidth="1"/>
    <col min="2820" max="2820" width="21" style="3" customWidth="1"/>
    <col min="2821" max="2822" width="18.7109375" style="3" customWidth="1"/>
    <col min="2823" max="2823" width="9.7109375" style="3" customWidth="1"/>
    <col min="2824" max="2824" width="0" style="3" hidden="1" customWidth="1"/>
    <col min="2825" max="3072" width="9.140625" style="3"/>
    <col min="3073" max="3073" width="43.7109375" style="3" customWidth="1"/>
    <col min="3074" max="3074" width="6.140625" style="3" customWidth="1"/>
    <col min="3075" max="3075" width="25" style="3" customWidth="1"/>
    <col min="3076" max="3076" width="21" style="3" customWidth="1"/>
    <col min="3077" max="3078" width="18.7109375" style="3" customWidth="1"/>
    <col min="3079" max="3079" width="9.7109375" style="3" customWidth="1"/>
    <col min="3080" max="3080" width="0" style="3" hidden="1" customWidth="1"/>
    <col min="3081" max="3328" width="9.140625" style="3"/>
    <col min="3329" max="3329" width="43.7109375" style="3" customWidth="1"/>
    <col min="3330" max="3330" width="6.140625" style="3" customWidth="1"/>
    <col min="3331" max="3331" width="25" style="3" customWidth="1"/>
    <col min="3332" max="3332" width="21" style="3" customWidth="1"/>
    <col min="3333" max="3334" width="18.7109375" style="3" customWidth="1"/>
    <col min="3335" max="3335" width="9.7109375" style="3" customWidth="1"/>
    <col min="3336" max="3336" width="0" style="3" hidden="1" customWidth="1"/>
    <col min="3337" max="3584" width="9.140625" style="3"/>
    <col min="3585" max="3585" width="43.7109375" style="3" customWidth="1"/>
    <col min="3586" max="3586" width="6.140625" style="3" customWidth="1"/>
    <col min="3587" max="3587" width="25" style="3" customWidth="1"/>
    <col min="3588" max="3588" width="21" style="3" customWidth="1"/>
    <col min="3589" max="3590" width="18.7109375" style="3" customWidth="1"/>
    <col min="3591" max="3591" width="9.7109375" style="3" customWidth="1"/>
    <col min="3592" max="3592" width="0" style="3" hidden="1" customWidth="1"/>
    <col min="3593" max="3840" width="9.140625" style="3"/>
    <col min="3841" max="3841" width="43.7109375" style="3" customWidth="1"/>
    <col min="3842" max="3842" width="6.140625" style="3" customWidth="1"/>
    <col min="3843" max="3843" width="25" style="3" customWidth="1"/>
    <col min="3844" max="3844" width="21" style="3" customWidth="1"/>
    <col min="3845" max="3846" width="18.7109375" style="3" customWidth="1"/>
    <col min="3847" max="3847" width="9.7109375" style="3" customWidth="1"/>
    <col min="3848" max="3848" width="0" style="3" hidden="1" customWidth="1"/>
    <col min="3849" max="4096" width="9.140625" style="3"/>
    <col min="4097" max="4097" width="43.7109375" style="3" customWidth="1"/>
    <col min="4098" max="4098" width="6.140625" style="3" customWidth="1"/>
    <col min="4099" max="4099" width="25" style="3" customWidth="1"/>
    <col min="4100" max="4100" width="21" style="3" customWidth="1"/>
    <col min="4101" max="4102" width="18.7109375" style="3" customWidth="1"/>
    <col min="4103" max="4103" width="9.7109375" style="3" customWidth="1"/>
    <col min="4104" max="4104" width="0" style="3" hidden="1" customWidth="1"/>
    <col min="4105" max="4352" width="9.140625" style="3"/>
    <col min="4353" max="4353" width="43.7109375" style="3" customWidth="1"/>
    <col min="4354" max="4354" width="6.140625" style="3" customWidth="1"/>
    <col min="4355" max="4355" width="25" style="3" customWidth="1"/>
    <col min="4356" max="4356" width="21" style="3" customWidth="1"/>
    <col min="4357" max="4358" width="18.7109375" style="3" customWidth="1"/>
    <col min="4359" max="4359" width="9.7109375" style="3" customWidth="1"/>
    <col min="4360" max="4360" width="0" style="3" hidden="1" customWidth="1"/>
    <col min="4361" max="4608" width="9.140625" style="3"/>
    <col min="4609" max="4609" width="43.7109375" style="3" customWidth="1"/>
    <col min="4610" max="4610" width="6.140625" style="3" customWidth="1"/>
    <col min="4611" max="4611" width="25" style="3" customWidth="1"/>
    <col min="4612" max="4612" width="21" style="3" customWidth="1"/>
    <col min="4613" max="4614" width="18.7109375" style="3" customWidth="1"/>
    <col min="4615" max="4615" width="9.7109375" style="3" customWidth="1"/>
    <col min="4616" max="4616" width="0" style="3" hidden="1" customWidth="1"/>
    <col min="4617" max="4864" width="9.140625" style="3"/>
    <col min="4865" max="4865" width="43.7109375" style="3" customWidth="1"/>
    <col min="4866" max="4866" width="6.140625" style="3" customWidth="1"/>
    <col min="4867" max="4867" width="25" style="3" customWidth="1"/>
    <col min="4868" max="4868" width="21" style="3" customWidth="1"/>
    <col min="4869" max="4870" width="18.7109375" style="3" customWidth="1"/>
    <col min="4871" max="4871" width="9.7109375" style="3" customWidth="1"/>
    <col min="4872" max="4872" width="0" style="3" hidden="1" customWidth="1"/>
    <col min="4873" max="5120" width="9.140625" style="3"/>
    <col min="5121" max="5121" width="43.7109375" style="3" customWidth="1"/>
    <col min="5122" max="5122" width="6.140625" style="3" customWidth="1"/>
    <col min="5123" max="5123" width="25" style="3" customWidth="1"/>
    <col min="5124" max="5124" width="21" style="3" customWidth="1"/>
    <col min="5125" max="5126" width="18.7109375" style="3" customWidth="1"/>
    <col min="5127" max="5127" width="9.7109375" style="3" customWidth="1"/>
    <col min="5128" max="5128" width="0" style="3" hidden="1" customWidth="1"/>
    <col min="5129" max="5376" width="9.140625" style="3"/>
    <col min="5377" max="5377" width="43.7109375" style="3" customWidth="1"/>
    <col min="5378" max="5378" width="6.140625" style="3" customWidth="1"/>
    <col min="5379" max="5379" width="25" style="3" customWidth="1"/>
    <col min="5380" max="5380" width="21" style="3" customWidth="1"/>
    <col min="5381" max="5382" width="18.7109375" style="3" customWidth="1"/>
    <col min="5383" max="5383" width="9.7109375" style="3" customWidth="1"/>
    <col min="5384" max="5384" width="0" style="3" hidden="1" customWidth="1"/>
    <col min="5385" max="5632" width="9.140625" style="3"/>
    <col min="5633" max="5633" width="43.7109375" style="3" customWidth="1"/>
    <col min="5634" max="5634" width="6.140625" style="3" customWidth="1"/>
    <col min="5635" max="5635" width="25" style="3" customWidth="1"/>
    <col min="5636" max="5636" width="21" style="3" customWidth="1"/>
    <col min="5637" max="5638" width="18.7109375" style="3" customWidth="1"/>
    <col min="5639" max="5639" width="9.7109375" style="3" customWidth="1"/>
    <col min="5640" max="5640" width="0" style="3" hidden="1" customWidth="1"/>
    <col min="5641" max="5888" width="9.140625" style="3"/>
    <col min="5889" max="5889" width="43.7109375" style="3" customWidth="1"/>
    <col min="5890" max="5890" width="6.140625" style="3" customWidth="1"/>
    <col min="5891" max="5891" width="25" style="3" customWidth="1"/>
    <col min="5892" max="5892" width="21" style="3" customWidth="1"/>
    <col min="5893" max="5894" width="18.7109375" style="3" customWidth="1"/>
    <col min="5895" max="5895" width="9.7109375" style="3" customWidth="1"/>
    <col min="5896" max="5896" width="0" style="3" hidden="1" customWidth="1"/>
    <col min="5897" max="6144" width="9.140625" style="3"/>
    <col min="6145" max="6145" width="43.7109375" style="3" customWidth="1"/>
    <col min="6146" max="6146" width="6.140625" style="3" customWidth="1"/>
    <col min="6147" max="6147" width="25" style="3" customWidth="1"/>
    <col min="6148" max="6148" width="21" style="3" customWidth="1"/>
    <col min="6149" max="6150" width="18.7109375" style="3" customWidth="1"/>
    <col min="6151" max="6151" width="9.7109375" style="3" customWidth="1"/>
    <col min="6152" max="6152" width="0" style="3" hidden="1" customWidth="1"/>
    <col min="6153" max="6400" width="9.140625" style="3"/>
    <col min="6401" max="6401" width="43.7109375" style="3" customWidth="1"/>
    <col min="6402" max="6402" width="6.140625" style="3" customWidth="1"/>
    <col min="6403" max="6403" width="25" style="3" customWidth="1"/>
    <col min="6404" max="6404" width="21" style="3" customWidth="1"/>
    <col min="6405" max="6406" width="18.7109375" style="3" customWidth="1"/>
    <col min="6407" max="6407" width="9.7109375" style="3" customWidth="1"/>
    <col min="6408" max="6408" width="0" style="3" hidden="1" customWidth="1"/>
    <col min="6409" max="6656" width="9.140625" style="3"/>
    <col min="6657" max="6657" width="43.7109375" style="3" customWidth="1"/>
    <col min="6658" max="6658" width="6.140625" style="3" customWidth="1"/>
    <col min="6659" max="6659" width="25" style="3" customWidth="1"/>
    <col min="6660" max="6660" width="21" style="3" customWidth="1"/>
    <col min="6661" max="6662" width="18.7109375" style="3" customWidth="1"/>
    <col min="6663" max="6663" width="9.7109375" style="3" customWidth="1"/>
    <col min="6664" max="6664" width="0" style="3" hidden="1" customWidth="1"/>
    <col min="6665" max="6912" width="9.140625" style="3"/>
    <col min="6913" max="6913" width="43.7109375" style="3" customWidth="1"/>
    <col min="6914" max="6914" width="6.140625" style="3" customWidth="1"/>
    <col min="6915" max="6915" width="25" style="3" customWidth="1"/>
    <col min="6916" max="6916" width="21" style="3" customWidth="1"/>
    <col min="6917" max="6918" width="18.7109375" style="3" customWidth="1"/>
    <col min="6919" max="6919" width="9.7109375" style="3" customWidth="1"/>
    <col min="6920" max="6920" width="0" style="3" hidden="1" customWidth="1"/>
    <col min="6921" max="7168" width="9.140625" style="3"/>
    <col min="7169" max="7169" width="43.7109375" style="3" customWidth="1"/>
    <col min="7170" max="7170" width="6.140625" style="3" customWidth="1"/>
    <col min="7171" max="7171" width="25" style="3" customWidth="1"/>
    <col min="7172" max="7172" width="21" style="3" customWidth="1"/>
    <col min="7173" max="7174" width="18.7109375" style="3" customWidth="1"/>
    <col min="7175" max="7175" width="9.7109375" style="3" customWidth="1"/>
    <col min="7176" max="7176" width="0" style="3" hidden="1" customWidth="1"/>
    <col min="7177" max="7424" width="9.140625" style="3"/>
    <col min="7425" max="7425" width="43.7109375" style="3" customWidth="1"/>
    <col min="7426" max="7426" width="6.140625" style="3" customWidth="1"/>
    <col min="7427" max="7427" width="25" style="3" customWidth="1"/>
    <col min="7428" max="7428" width="21" style="3" customWidth="1"/>
    <col min="7429" max="7430" width="18.7109375" style="3" customWidth="1"/>
    <col min="7431" max="7431" width="9.7109375" style="3" customWidth="1"/>
    <col min="7432" max="7432" width="0" style="3" hidden="1" customWidth="1"/>
    <col min="7433" max="7680" width="9.140625" style="3"/>
    <col min="7681" max="7681" width="43.7109375" style="3" customWidth="1"/>
    <col min="7682" max="7682" width="6.140625" style="3" customWidth="1"/>
    <col min="7683" max="7683" width="25" style="3" customWidth="1"/>
    <col min="7684" max="7684" width="21" style="3" customWidth="1"/>
    <col min="7685" max="7686" width="18.7109375" style="3" customWidth="1"/>
    <col min="7687" max="7687" width="9.7109375" style="3" customWidth="1"/>
    <col min="7688" max="7688" width="0" style="3" hidden="1" customWidth="1"/>
    <col min="7689" max="7936" width="9.140625" style="3"/>
    <col min="7937" max="7937" width="43.7109375" style="3" customWidth="1"/>
    <col min="7938" max="7938" width="6.140625" style="3" customWidth="1"/>
    <col min="7939" max="7939" width="25" style="3" customWidth="1"/>
    <col min="7940" max="7940" width="21" style="3" customWidth="1"/>
    <col min="7941" max="7942" width="18.7109375" style="3" customWidth="1"/>
    <col min="7943" max="7943" width="9.7109375" style="3" customWidth="1"/>
    <col min="7944" max="7944" width="0" style="3" hidden="1" customWidth="1"/>
    <col min="7945" max="8192" width="9.140625" style="3"/>
    <col min="8193" max="8193" width="43.7109375" style="3" customWidth="1"/>
    <col min="8194" max="8194" width="6.140625" style="3" customWidth="1"/>
    <col min="8195" max="8195" width="25" style="3" customWidth="1"/>
    <col min="8196" max="8196" width="21" style="3" customWidth="1"/>
    <col min="8197" max="8198" width="18.7109375" style="3" customWidth="1"/>
    <col min="8199" max="8199" width="9.7109375" style="3" customWidth="1"/>
    <col min="8200" max="8200" width="0" style="3" hidden="1" customWidth="1"/>
    <col min="8201" max="8448" width="9.140625" style="3"/>
    <col min="8449" max="8449" width="43.7109375" style="3" customWidth="1"/>
    <col min="8450" max="8450" width="6.140625" style="3" customWidth="1"/>
    <col min="8451" max="8451" width="25" style="3" customWidth="1"/>
    <col min="8452" max="8452" width="21" style="3" customWidth="1"/>
    <col min="8453" max="8454" width="18.7109375" style="3" customWidth="1"/>
    <col min="8455" max="8455" width="9.7109375" style="3" customWidth="1"/>
    <col min="8456" max="8456" width="0" style="3" hidden="1" customWidth="1"/>
    <col min="8457" max="8704" width="9.140625" style="3"/>
    <col min="8705" max="8705" width="43.7109375" style="3" customWidth="1"/>
    <col min="8706" max="8706" width="6.140625" style="3" customWidth="1"/>
    <col min="8707" max="8707" width="25" style="3" customWidth="1"/>
    <col min="8708" max="8708" width="21" style="3" customWidth="1"/>
    <col min="8709" max="8710" width="18.7109375" style="3" customWidth="1"/>
    <col min="8711" max="8711" width="9.7109375" style="3" customWidth="1"/>
    <col min="8712" max="8712" width="0" style="3" hidden="1" customWidth="1"/>
    <col min="8713" max="8960" width="9.140625" style="3"/>
    <col min="8961" max="8961" width="43.7109375" style="3" customWidth="1"/>
    <col min="8962" max="8962" width="6.140625" style="3" customWidth="1"/>
    <col min="8963" max="8963" width="25" style="3" customWidth="1"/>
    <col min="8964" max="8964" width="21" style="3" customWidth="1"/>
    <col min="8965" max="8966" width="18.7109375" style="3" customWidth="1"/>
    <col min="8967" max="8967" width="9.7109375" style="3" customWidth="1"/>
    <col min="8968" max="8968" width="0" style="3" hidden="1" customWidth="1"/>
    <col min="8969" max="9216" width="9.140625" style="3"/>
    <col min="9217" max="9217" width="43.7109375" style="3" customWidth="1"/>
    <col min="9218" max="9218" width="6.140625" style="3" customWidth="1"/>
    <col min="9219" max="9219" width="25" style="3" customWidth="1"/>
    <col min="9220" max="9220" width="21" style="3" customWidth="1"/>
    <col min="9221" max="9222" width="18.7109375" style="3" customWidth="1"/>
    <col min="9223" max="9223" width="9.7109375" style="3" customWidth="1"/>
    <col min="9224" max="9224" width="0" style="3" hidden="1" customWidth="1"/>
    <col min="9225" max="9472" width="9.140625" style="3"/>
    <col min="9473" max="9473" width="43.7109375" style="3" customWidth="1"/>
    <col min="9474" max="9474" width="6.140625" style="3" customWidth="1"/>
    <col min="9475" max="9475" width="25" style="3" customWidth="1"/>
    <col min="9476" max="9476" width="21" style="3" customWidth="1"/>
    <col min="9477" max="9478" width="18.7109375" style="3" customWidth="1"/>
    <col min="9479" max="9479" width="9.7109375" style="3" customWidth="1"/>
    <col min="9480" max="9480" width="0" style="3" hidden="1" customWidth="1"/>
    <col min="9481" max="9728" width="9.140625" style="3"/>
    <col min="9729" max="9729" width="43.7109375" style="3" customWidth="1"/>
    <col min="9730" max="9730" width="6.140625" style="3" customWidth="1"/>
    <col min="9731" max="9731" width="25" style="3" customWidth="1"/>
    <col min="9732" max="9732" width="21" style="3" customWidth="1"/>
    <col min="9733" max="9734" width="18.7109375" style="3" customWidth="1"/>
    <col min="9735" max="9735" width="9.7109375" style="3" customWidth="1"/>
    <col min="9736" max="9736" width="0" style="3" hidden="1" customWidth="1"/>
    <col min="9737" max="9984" width="9.140625" style="3"/>
    <col min="9985" max="9985" width="43.7109375" style="3" customWidth="1"/>
    <col min="9986" max="9986" width="6.140625" style="3" customWidth="1"/>
    <col min="9987" max="9987" width="25" style="3" customWidth="1"/>
    <col min="9988" max="9988" width="21" style="3" customWidth="1"/>
    <col min="9989" max="9990" width="18.7109375" style="3" customWidth="1"/>
    <col min="9991" max="9991" width="9.7109375" style="3" customWidth="1"/>
    <col min="9992" max="9992" width="0" style="3" hidden="1" customWidth="1"/>
    <col min="9993" max="10240" width="9.140625" style="3"/>
    <col min="10241" max="10241" width="43.7109375" style="3" customWidth="1"/>
    <col min="10242" max="10242" width="6.140625" style="3" customWidth="1"/>
    <col min="10243" max="10243" width="25" style="3" customWidth="1"/>
    <col min="10244" max="10244" width="21" style="3" customWidth="1"/>
    <col min="10245" max="10246" width="18.7109375" style="3" customWidth="1"/>
    <col min="10247" max="10247" width="9.7109375" style="3" customWidth="1"/>
    <col min="10248" max="10248" width="0" style="3" hidden="1" customWidth="1"/>
    <col min="10249" max="10496" width="9.140625" style="3"/>
    <col min="10497" max="10497" width="43.7109375" style="3" customWidth="1"/>
    <col min="10498" max="10498" width="6.140625" style="3" customWidth="1"/>
    <col min="10499" max="10499" width="25" style="3" customWidth="1"/>
    <col min="10500" max="10500" width="21" style="3" customWidth="1"/>
    <col min="10501" max="10502" width="18.7109375" style="3" customWidth="1"/>
    <col min="10503" max="10503" width="9.7109375" style="3" customWidth="1"/>
    <col min="10504" max="10504" width="0" style="3" hidden="1" customWidth="1"/>
    <col min="10505" max="10752" width="9.140625" style="3"/>
    <col min="10753" max="10753" width="43.7109375" style="3" customWidth="1"/>
    <col min="10754" max="10754" width="6.140625" style="3" customWidth="1"/>
    <col min="10755" max="10755" width="25" style="3" customWidth="1"/>
    <col min="10756" max="10756" width="21" style="3" customWidth="1"/>
    <col min="10757" max="10758" width="18.7109375" style="3" customWidth="1"/>
    <col min="10759" max="10759" width="9.7109375" style="3" customWidth="1"/>
    <col min="10760" max="10760" width="0" style="3" hidden="1" customWidth="1"/>
    <col min="10761" max="11008" width="9.140625" style="3"/>
    <col min="11009" max="11009" width="43.7109375" style="3" customWidth="1"/>
    <col min="11010" max="11010" width="6.140625" style="3" customWidth="1"/>
    <col min="11011" max="11011" width="25" style="3" customWidth="1"/>
    <col min="11012" max="11012" width="21" style="3" customWidth="1"/>
    <col min="11013" max="11014" width="18.7109375" style="3" customWidth="1"/>
    <col min="11015" max="11015" width="9.7109375" style="3" customWidth="1"/>
    <col min="11016" max="11016" width="0" style="3" hidden="1" customWidth="1"/>
    <col min="11017" max="11264" width="9.140625" style="3"/>
    <col min="11265" max="11265" width="43.7109375" style="3" customWidth="1"/>
    <col min="11266" max="11266" width="6.140625" style="3" customWidth="1"/>
    <col min="11267" max="11267" width="25" style="3" customWidth="1"/>
    <col min="11268" max="11268" width="21" style="3" customWidth="1"/>
    <col min="11269" max="11270" width="18.7109375" style="3" customWidth="1"/>
    <col min="11271" max="11271" width="9.7109375" style="3" customWidth="1"/>
    <col min="11272" max="11272" width="0" style="3" hidden="1" customWidth="1"/>
    <col min="11273" max="11520" width="9.140625" style="3"/>
    <col min="11521" max="11521" width="43.7109375" style="3" customWidth="1"/>
    <col min="11522" max="11522" width="6.140625" style="3" customWidth="1"/>
    <col min="11523" max="11523" width="25" style="3" customWidth="1"/>
    <col min="11524" max="11524" width="21" style="3" customWidth="1"/>
    <col min="11525" max="11526" width="18.7109375" style="3" customWidth="1"/>
    <col min="11527" max="11527" width="9.7109375" style="3" customWidth="1"/>
    <col min="11528" max="11528" width="0" style="3" hidden="1" customWidth="1"/>
    <col min="11529" max="11776" width="9.140625" style="3"/>
    <col min="11777" max="11777" width="43.7109375" style="3" customWidth="1"/>
    <col min="11778" max="11778" width="6.140625" style="3" customWidth="1"/>
    <col min="11779" max="11779" width="25" style="3" customWidth="1"/>
    <col min="11780" max="11780" width="21" style="3" customWidth="1"/>
    <col min="11781" max="11782" width="18.7109375" style="3" customWidth="1"/>
    <col min="11783" max="11783" width="9.7109375" style="3" customWidth="1"/>
    <col min="11784" max="11784" width="0" style="3" hidden="1" customWidth="1"/>
    <col min="11785" max="12032" width="9.140625" style="3"/>
    <col min="12033" max="12033" width="43.7109375" style="3" customWidth="1"/>
    <col min="12034" max="12034" width="6.140625" style="3" customWidth="1"/>
    <col min="12035" max="12035" width="25" style="3" customWidth="1"/>
    <col min="12036" max="12036" width="21" style="3" customWidth="1"/>
    <col min="12037" max="12038" width="18.7109375" style="3" customWidth="1"/>
    <col min="12039" max="12039" width="9.7109375" style="3" customWidth="1"/>
    <col min="12040" max="12040" width="0" style="3" hidden="1" customWidth="1"/>
    <col min="12041" max="12288" width="9.140625" style="3"/>
    <col min="12289" max="12289" width="43.7109375" style="3" customWidth="1"/>
    <col min="12290" max="12290" width="6.140625" style="3" customWidth="1"/>
    <col min="12291" max="12291" width="25" style="3" customWidth="1"/>
    <col min="12292" max="12292" width="21" style="3" customWidth="1"/>
    <col min="12293" max="12294" width="18.7109375" style="3" customWidth="1"/>
    <col min="12295" max="12295" width="9.7109375" style="3" customWidth="1"/>
    <col min="12296" max="12296" width="0" style="3" hidden="1" customWidth="1"/>
    <col min="12297" max="12544" width="9.140625" style="3"/>
    <col min="12545" max="12545" width="43.7109375" style="3" customWidth="1"/>
    <col min="12546" max="12546" width="6.140625" style="3" customWidth="1"/>
    <col min="12547" max="12547" width="25" style="3" customWidth="1"/>
    <col min="12548" max="12548" width="21" style="3" customWidth="1"/>
    <col min="12549" max="12550" width="18.7109375" style="3" customWidth="1"/>
    <col min="12551" max="12551" width="9.7109375" style="3" customWidth="1"/>
    <col min="12552" max="12552" width="0" style="3" hidden="1" customWidth="1"/>
    <col min="12553" max="12800" width="9.140625" style="3"/>
    <col min="12801" max="12801" width="43.7109375" style="3" customWidth="1"/>
    <col min="12802" max="12802" width="6.140625" style="3" customWidth="1"/>
    <col min="12803" max="12803" width="25" style="3" customWidth="1"/>
    <col min="12804" max="12804" width="21" style="3" customWidth="1"/>
    <col min="12805" max="12806" width="18.7109375" style="3" customWidth="1"/>
    <col min="12807" max="12807" width="9.7109375" style="3" customWidth="1"/>
    <col min="12808" max="12808" width="0" style="3" hidden="1" customWidth="1"/>
    <col min="12809" max="13056" width="9.140625" style="3"/>
    <col min="13057" max="13057" width="43.7109375" style="3" customWidth="1"/>
    <col min="13058" max="13058" width="6.140625" style="3" customWidth="1"/>
    <col min="13059" max="13059" width="25" style="3" customWidth="1"/>
    <col min="13060" max="13060" width="21" style="3" customWidth="1"/>
    <col min="13061" max="13062" width="18.7109375" style="3" customWidth="1"/>
    <col min="13063" max="13063" width="9.7109375" style="3" customWidth="1"/>
    <col min="13064" max="13064" width="0" style="3" hidden="1" customWidth="1"/>
    <col min="13065" max="13312" width="9.140625" style="3"/>
    <col min="13313" max="13313" width="43.7109375" style="3" customWidth="1"/>
    <col min="13314" max="13314" width="6.140625" style="3" customWidth="1"/>
    <col min="13315" max="13315" width="25" style="3" customWidth="1"/>
    <col min="13316" max="13316" width="21" style="3" customWidth="1"/>
    <col min="13317" max="13318" width="18.7109375" style="3" customWidth="1"/>
    <col min="13319" max="13319" width="9.7109375" style="3" customWidth="1"/>
    <col min="13320" max="13320" width="0" style="3" hidden="1" customWidth="1"/>
    <col min="13321" max="13568" width="9.140625" style="3"/>
    <col min="13569" max="13569" width="43.7109375" style="3" customWidth="1"/>
    <col min="13570" max="13570" width="6.140625" style="3" customWidth="1"/>
    <col min="13571" max="13571" width="25" style="3" customWidth="1"/>
    <col min="13572" max="13572" width="21" style="3" customWidth="1"/>
    <col min="13573" max="13574" width="18.7109375" style="3" customWidth="1"/>
    <col min="13575" max="13575" width="9.7109375" style="3" customWidth="1"/>
    <col min="13576" max="13576" width="0" style="3" hidden="1" customWidth="1"/>
    <col min="13577" max="13824" width="9.140625" style="3"/>
    <col min="13825" max="13825" width="43.7109375" style="3" customWidth="1"/>
    <col min="13826" max="13826" width="6.140625" style="3" customWidth="1"/>
    <col min="13827" max="13827" width="25" style="3" customWidth="1"/>
    <col min="13828" max="13828" width="21" style="3" customWidth="1"/>
    <col min="13829" max="13830" width="18.7109375" style="3" customWidth="1"/>
    <col min="13831" max="13831" width="9.7109375" style="3" customWidth="1"/>
    <col min="13832" max="13832" width="0" style="3" hidden="1" customWidth="1"/>
    <col min="13833" max="14080" width="9.140625" style="3"/>
    <col min="14081" max="14081" width="43.7109375" style="3" customWidth="1"/>
    <col min="14082" max="14082" width="6.140625" style="3" customWidth="1"/>
    <col min="14083" max="14083" width="25" style="3" customWidth="1"/>
    <col min="14084" max="14084" width="21" style="3" customWidth="1"/>
    <col min="14085" max="14086" width="18.7109375" style="3" customWidth="1"/>
    <col min="14087" max="14087" width="9.7109375" style="3" customWidth="1"/>
    <col min="14088" max="14088" width="0" style="3" hidden="1" customWidth="1"/>
    <col min="14089" max="14336" width="9.140625" style="3"/>
    <col min="14337" max="14337" width="43.7109375" style="3" customWidth="1"/>
    <col min="14338" max="14338" width="6.140625" style="3" customWidth="1"/>
    <col min="14339" max="14339" width="25" style="3" customWidth="1"/>
    <col min="14340" max="14340" width="21" style="3" customWidth="1"/>
    <col min="14341" max="14342" width="18.7109375" style="3" customWidth="1"/>
    <col min="14343" max="14343" width="9.7109375" style="3" customWidth="1"/>
    <col min="14344" max="14344" width="0" style="3" hidden="1" customWidth="1"/>
    <col min="14345" max="14592" width="9.140625" style="3"/>
    <col min="14593" max="14593" width="43.7109375" style="3" customWidth="1"/>
    <col min="14594" max="14594" width="6.140625" style="3" customWidth="1"/>
    <col min="14595" max="14595" width="25" style="3" customWidth="1"/>
    <col min="14596" max="14596" width="21" style="3" customWidth="1"/>
    <col min="14597" max="14598" width="18.7109375" style="3" customWidth="1"/>
    <col min="14599" max="14599" width="9.7109375" style="3" customWidth="1"/>
    <col min="14600" max="14600" width="0" style="3" hidden="1" customWidth="1"/>
    <col min="14601" max="14848" width="9.140625" style="3"/>
    <col min="14849" max="14849" width="43.7109375" style="3" customWidth="1"/>
    <col min="14850" max="14850" width="6.140625" style="3" customWidth="1"/>
    <col min="14851" max="14851" width="25" style="3" customWidth="1"/>
    <col min="14852" max="14852" width="21" style="3" customWidth="1"/>
    <col min="14853" max="14854" width="18.7109375" style="3" customWidth="1"/>
    <col min="14855" max="14855" width="9.7109375" style="3" customWidth="1"/>
    <col min="14856" max="14856" width="0" style="3" hidden="1" customWidth="1"/>
    <col min="14857" max="15104" width="9.140625" style="3"/>
    <col min="15105" max="15105" width="43.7109375" style="3" customWidth="1"/>
    <col min="15106" max="15106" width="6.140625" style="3" customWidth="1"/>
    <col min="15107" max="15107" width="25" style="3" customWidth="1"/>
    <col min="15108" max="15108" width="21" style="3" customWidth="1"/>
    <col min="15109" max="15110" width="18.7109375" style="3" customWidth="1"/>
    <col min="15111" max="15111" width="9.7109375" style="3" customWidth="1"/>
    <col min="15112" max="15112" width="0" style="3" hidden="1" customWidth="1"/>
    <col min="15113" max="15360" width="9.140625" style="3"/>
    <col min="15361" max="15361" width="43.7109375" style="3" customWidth="1"/>
    <col min="15362" max="15362" width="6.140625" style="3" customWidth="1"/>
    <col min="15363" max="15363" width="25" style="3" customWidth="1"/>
    <col min="15364" max="15364" width="21" style="3" customWidth="1"/>
    <col min="15365" max="15366" width="18.7109375" style="3" customWidth="1"/>
    <col min="15367" max="15367" width="9.7109375" style="3" customWidth="1"/>
    <col min="15368" max="15368" width="0" style="3" hidden="1" customWidth="1"/>
    <col min="15369" max="15616" width="9.140625" style="3"/>
    <col min="15617" max="15617" width="43.7109375" style="3" customWidth="1"/>
    <col min="15618" max="15618" width="6.140625" style="3" customWidth="1"/>
    <col min="15619" max="15619" width="25" style="3" customWidth="1"/>
    <col min="15620" max="15620" width="21" style="3" customWidth="1"/>
    <col min="15621" max="15622" width="18.7109375" style="3" customWidth="1"/>
    <col min="15623" max="15623" width="9.7109375" style="3" customWidth="1"/>
    <col min="15624" max="15624" width="0" style="3" hidden="1" customWidth="1"/>
    <col min="15625" max="15872" width="9.140625" style="3"/>
    <col min="15873" max="15873" width="43.7109375" style="3" customWidth="1"/>
    <col min="15874" max="15874" width="6.140625" style="3" customWidth="1"/>
    <col min="15875" max="15875" width="25" style="3" customWidth="1"/>
    <col min="15876" max="15876" width="21" style="3" customWidth="1"/>
    <col min="15877" max="15878" width="18.7109375" style="3" customWidth="1"/>
    <col min="15879" max="15879" width="9.7109375" style="3" customWidth="1"/>
    <col min="15880" max="15880" width="0" style="3" hidden="1" customWidth="1"/>
    <col min="15881" max="16128" width="9.140625" style="3"/>
    <col min="16129" max="16129" width="43.7109375" style="3" customWidth="1"/>
    <col min="16130" max="16130" width="6.140625" style="3" customWidth="1"/>
    <col min="16131" max="16131" width="25" style="3" customWidth="1"/>
    <col min="16132" max="16132" width="21" style="3" customWidth="1"/>
    <col min="16133" max="16134" width="18.7109375" style="3" customWidth="1"/>
    <col min="16135" max="16135" width="9.7109375" style="3" customWidth="1"/>
    <col min="16136" max="16136" width="0" style="3" hidden="1" customWidth="1"/>
    <col min="16137" max="16384" width="9.140625" style="3"/>
  </cols>
  <sheetData>
    <row r="1" spans="1:8">
      <c r="A1" s="33"/>
      <c r="B1" s="33"/>
      <c r="C1" s="33"/>
      <c r="D1" s="33"/>
      <c r="E1" s="1"/>
      <c r="F1" s="2"/>
      <c r="H1" s="4" t="s">
        <v>0</v>
      </c>
    </row>
    <row r="2" spans="1:8" ht="13.5" thickBot="1">
      <c r="A2" s="33" t="s">
        <v>1</v>
      </c>
      <c r="B2" s="33"/>
      <c r="C2" s="33"/>
      <c r="D2" s="33"/>
      <c r="E2" s="5"/>
      <c r="F2" s="6" t="s">
        <v>2</v>
      </c>
    </row>
    <row r="3" spans="1:8">
      <c r="A3" s="7"/>
      <c r="B3" s="7"/>
      <c r="C3" s="7"/>
      <c r="D3" s="4"/>
      <c r="E3" s="8" t="s">
        <v>3</v>
      </c>
      <c r="F3" s="9" t="s">
        <v>4</v>
      </c>
    </row>
    <row r="4" spans="1:8">
      <c r="A4" s="33" t="s">
        <v>5</v>
      </c>
      <c r="B4" s="33"/>
      <c r="C4" s="33"/>
      <c r="D4" s="33"/>
      <c r="E4" s="5" t="s">
        <v>6</v>
      </c>
      <c r="F4" s="10" t="s">
        <v>7</v>
      </c>
    </row>
    <row r="5" spans="1:8">
      <c r="A5" s="7"/>
      <c r="B5" s="7"/>
      <c r="C5" s="7"/>
      <c r="D5" s="4"/>
      <c r="E5" s="5" t="s">
        <v>8</v>
      </c>
      <c r="F5" s="11" t="s">
        <v>9</v>
      </c>
    </row>
    <row r="6" spans="1:8">
      <c r="A6" s="12" t="s">
        <v>10</v>
      </c>
      <c r="B6" s="34" t="s">
        <v>11</v>
      </c>
      <c r="C6" s="35"/>
      <c r="D6" s="35"/>
      <c r="E6" s="5" t="s">
        <v>12</v>
      </c>
      <c r="F6" s="11" t="s">
        <v>13</v>
      </c>
    </row>
    <row r="7" spans="1:8">
      <c r="A7" s="12" t="s">
        <v>14</v>
      </c>
      <c r="B7" s="36" t="s">
        <v>15</v>
      </c>
      <c r="C7" s="36"/>
      <c r="D7" s="36"/>
      <c r="E7" s="5" t="s">
        <v>16</v>
      </c>
      <c r="F7" s="13" t="s">
        <v>17</v>
      </c>
    </row>
    <row r="8" spans="1:8">
      <c r="A8" s="12" t="s">
        <v>18</v>
      </c>
      <c r="B8" s="12"/>
      <c r="C8" s="12"/>
      <c r="D8" s="14"/>
      <c r="E8" s="5"/>
      <c r="F8" s="15"/>
    </row>
    <row r="9" spans="1:8" ht="13.5" thickBot="1">
      <c r="A9" s="12" t="s">
        <v>19</v>
      </c>
      <c r="B9" s="12"/>
      <c r="C9" s="16"/>
      <c r="D9" s="14"/>
      <c r="E9" s="5" t="s">
        <v>20</v>
      </c>
      <c r="F9" s="17" t="s">
        <v>21</v>
      </c>
    </row>
    <row r="10" spans="1:8" ht="20.25" customHeight="1">
      <c r="A10" s="37" t="s">
        <v>22</v>
      </c>
      <c r="B10" s="37"/>
      <c r="C10" s="37"/>
      <c r="D10" s="37"/>
      <c r="E10" s="24"/>
      <c r="F10" s="25"/>
    </row>
    <row r="11" spans="1:8" ht="4.3499999999999996" customHeight="1">
      <c r="A11" s="38" t="s">
        <v>23</v>
      </c>
      <c r="B11" s="38" t="s">
        <v>24</v>
      </c>
      <c r="C11" s="38" t="s">
        <v>25</v>
      </c>
      <c r="D11" s="32" t="s">
        <v>26</v>
      </c>
      <c r="E11" s="32" t="s">
        <v>27</v>
      </c>
      <c r="F11" s="32" t="s">
        <v>28</v>
      </c>
    </row>
    <row r="12" spans="1:8" ht="3.6" customHeight="1">
      <c r="A12" s="38"/>
      <c r="B12" s="38"/>
      <c r="C12" s="38"/>
      <c r="D12" s="32"/>
      <c r="E12" s="32"/>
      <c r="F12" s="32"/>
    </row>
    <row r="13" spans="1:8" ht="3" customHeight="1">
      <c r="A13" s="38"/>
      <c r="B13" s="38"/>
      <c r="C13" s="38"/>
      <c r="D13" s="32"/>
      <c r="E13" s="32"/>
      <c r="F13" s="32"/>
    </row>
    <row r="14" spans="1:8" ht="3" customHeight="1">
      <c r="A14" s="38"/>
      <c r="B14" s="38"/>
      <c r="C14" s="38"/>
      <c r="D14" s="32"/>
      <c r="E14" s="32"/>
      <c r="F14" s="32"/>
    </row>
    <row r="15" spans="1:8" ht="3" customHeight="1">
      <c r="A15" s="38"/>
      <c r="B15" s="38"/>
      <c r="C15" s="38"/>
      <c r="D15" s="32"/>
      <c r="E15" s="32"/>
      <c r="F15" s="32"/>
    </row>
    <row r="16" spans="1:8" ht="3" customHeight="1">
      <c r="A16" s="38"/>
      <c r="B16" s="38"/>
      <c r="C16" s="38"/>
      <c r="D16" s="32"/>
      <c r="E16" s="32"/>
      <c r="F16" s="32"/>
    </row>
    <row r="17" spans="1:6" ht="23.45" customHeight="1">
      <c r="A17" s="38"/>
      <c r="B17" s="38"/>
      <c r="C17" s="38"/>
      <c r="D17" s="32"/>
      <c r="E17" s="32"/>
      <c r="F17" s="32"/>
    </row>
    <row r="18" spans="1:6" ht="12.6" customHeight="1">
      <c r="A18" s="27">
        <v>1</v>
      </c>
      <c r="B18" s="27">
        <v>2</v>
      </c>
      <c r="C18" s="27">
        <v>3</v>
      </c>
      <c r="D18" s="28" t="s">
        <v>29</v>
      </c>
      <c r="E18" s="28" t="s">
        <v>30</v>
      </c>
      <c r="F18" s="28" t="s">
        <v>31</v>
      </c>
    </row>
    <row r="19" spans="1:6">
      <c r="A19" s="29" t="s">
        <v>32</v>
      </c>
      <c r="B19" s="30" t="s">
        <v>33</v>
      </c>
      <c r="C19" s="26" t="s">
        <v>34</v>
      </c>
      <c r="D19" s="18">
        <v>685876436.97000003</v>
      </c>
      <c r="E19" s="18">
        <v>477383617.94999999</v>
      </c>
      <c r="F19" s="18">
        <f>IF(OR(D19="-",E19=D19),"-",D19-IF(E19="-",0,E19))</f>
        <v>208492819.02000004</v>
      </c>
    </row>
    <row r="20" spans="1:6">
      <c r="A20" s="29" t="s">
        <v>35</v>
      </c>
      <c r="B20" s="30"/>
      <c r="C20" s="26"/>
      <c r="D20" s="18"/>
      <c r="E20" s="18"/>
      <c r="F20" s="18"/>
    </row>
    <row r="21" spans="1:6">
      <c r="A21" s="29" t="s">
        <v>36</v>
      </c>
      <c r="B21" s="30" t="s">
        <v>33</v>
      </c>
      <c r="C21" s="26" t="s">
        <v>37</v>
      </c>
      <c r="D21" s="18">
        <v>52700700</v>
      </c>
      <c r="E21" s="18">
        <v>38178115.5</v>
      </c>
      <c r="F21" s="18">
        <f t="shared" ref="F21:F52" si="0">IF(OR(D21="-",E21=D21),"-",D21-IF(E21="-",0,E21))</f>
        <v>14522584.5</v>
      </c>
    </row>
    <row r="22" spans="1:6" ht="25.5">
      <c r="A22" s="29" t="s">
        <v>38</v>
      </c>
      <c r="B22" s="30" t="s">
        <v>33</v>
      </c>
      <c r="C22" s="26" t="s">
        <v>39</v>
      </c>
      <c r="D22" s="18">
        <v>280000</v>
      </c>
      <c r="E22" s="18">
        <v>282130.69</v>
      </c>
      <c r="F22" s="18">
        <f t="shared" si="0"/>
        <v>-2130.6900000000023</v>
      </c>
    </row>
    <row r="23" spans="1:6" ht="25.5">
      <c r="A23" s="29" t="s">
        <v>38</v>
      </c>
      <c r="B23" s="30" t="s">
        <v>33</v>
      </c>
      <c r="C23" s="26" t="s">
        <v>40</v>
      </c>
      <c r="D23" s="18" t="s">
        <v>41</v>
      </c>
      <c r="E23" s="18">
        <v>113.76</v>
      </c>
      <c r="F23" s="18" t="str">
        <f t="shared" si="0"/>
        <v>-</v>
      </c>
    </row>
    <row r="24" spans="1:6" ht="25.5">
      <c r="A24" s="29" t="s">
        <v>38</v>
      </c>
      <c r="B24" s="30" t="s">
        <v>33</v>
      </c>
      <c r="C24" s="26" t="s">
        <v>42</v>
      </c>
      <c r="D24" s="18" t="s">
        <v>41</v>
      </c>
      <c r="E24" s="18">
        <v>125.75</v>
      </c>
      <c r="F24" s="18" t="str">
        <f t="shared" si="0"/>
        <v>-</v>
      </c>
    </row>
    <row r="25" spans="1:6" ht="76.5">
      <c r="A25" s="31" t="s">
        <v>43</v>
      </c>
      <c r="B25" s="30" t="s">
        <v>33</v>
      </c>
      <c r="C25" s="26" t="s">
        <v>44</v>
      </c>
      <c r="D25" s="18">
        <v>27152000</v>
      </c>
      <c r="E25" s="18" t="s">
        <v>41</v>
      </c>
      <c r="F25" s="18">
        <f t="shared" si="0"/>
        <v>27152000</v>
      </c>
    </row>
    <row r="26" spans="1:6" ht="76.5">
      <c r="A26" s="31" t="s">
        <v>43</v>
      </c>
      <c r="B26" s="30" t="s">
        <v>33</v>
      </c>
      <c r="C26" s="26" t="s">
        <v>45</v>
      </c>
      <c r="D26" s="18" t="s">
        <v>41</v>
      </c>
      <c r="E26" s="18">
        <v>16339466.17</v>
      </c>
      <c r="F26" s="18" t="str">
        <f t="shared" si="0"/>
        <v>-</v>
      </c>
    </row>
    <row r="27" spans="1:6" ht="63.75">
      <c r="A27" s="29" t="s">
        <v>46</v>
      </c>
      <c r="B27" s="30" t="s">
        <v>33</v>
      </c>
      <c r="C27" s="26" t="s">
        <v>47</v>
      </c>
      <c r="D27" s="18" t="s">
        <v>41</v>
      </c>
      <c r="E27" s="18">
        <v>14931.4</v>
      </c>
      <c r="F27" s="18" t="str">
        <f t="shared" si="0"/>
        <v>-</v>
      </c>
    </row>
    <row r="28" spans="1:6" ht="63.75">
      <c r="A28" s="29" t="s">
        <v>48</v>
      </c>
      <c r="B28" s="30" t="s">
        <v>33</v>
      </c>
      <c r="C28" s="26" t="s">
        <v>49</v>
      </c>
      <c r="D28" s="18" t="s">
        <v>41</v>
      </c>
      <c r="E28" s="18">
        <v>6213.44</v>
      </c>
      <c r="F28" s="18" t="str">
        <f t="shared" si="0"/>
        <v>-</v>
      </c>
    </row>
    <row r="29" spans="1:6" ht="114.75">
      <c r="A29" s="31" t="s">
        <v>50</v>
      </c>
      <c r="B29" s="30" t="s">
        <v>33</v>
      </c>
      <c r="C29" s="26" t="s">
        <v>51</v>
      </c>
      <c r="D29" s="18">
        <v>10000</v>
      </c>
      <c r="E29" s="18" t="s">
        <v>41</v>
      </c>
      <c r="F29" s="18">
        <f t="shared" si="0"/>
        <v>10000</v>
      </c>
    </row>
    <row r="30" spans="1:6" ht="114.75">
      <c r="A30" s="31" t="s">
        <v>50</v>
      </c>
      <c r="B30" s="30" t="s">
        <v>33</v>
      </c>
      <c r="C30" s="26" t="s">
        <v>52</v>
      </c>
      <c r="D30" s="18" t="s">
        <v>41</v>
      </c>
      <c r="E30" s="18">
        <v>21274.61</v>
      </c>
      <c r="F30" s="18" t="str">
        <f t="shared" si="0"/>
        <v>-</v>
      </c>
    </row>
    <row r="31" spans="1:6" ht="76.5">
      <c r="A31" s="31" t="s">
        <v>43</v>
      </c>
      <c r="B31" s="30" t="s">
        <v>33</v>
      </c>
      <c r="C31" s="26" t="s">
        <v>53</v>
      </c>
      <c r="D31" s="18" t="s">
        <v>41</v>
      </c>
      <c r="E31" s="18">
        <v>447.48</v>
      </c>
      <c r="F31" s="18" t="str">
        <f t="shared" si="0"/>
        <v>-</v>
      </c>
    </row>
    <row r="32" spans="1:6" ht="114.75">
      <c r="A32" s="31" t="s">
        <v>50</v>
      </c>
      <c r="B32" s="30" t="s">
        <v>33</v>
      </c>
      <c r="C32" s="26" t="s">
        <v>54</v>
      </c>
      <c r="D32" s="18" t="s">
        <v>41</v>
      </c>
      <c r="E32" s="18">
        <v>1130</v>
      </c>
      <c r="F32" s="18" t="str">
        <f t="shared" si="0"/>
        <v>-</v>
      </c>
    </row>
    <row r="33" spans="1:6" ht="51">
      <c r="A33" s="29" t="s">
        <v>55</v>
      </c>
      <c r="B33" s="30" t="s">
        <v>33</v>
      </c>
      <c r="C33" s="26" t="s">
        <v>56</v>
      </c>
      <c r="D33" s="18">
        <v>110000</v>
      </c>
      <c r="E33" s="18" t="s">
        <v>41</v>
      </c>
      <c r="F33" s="18">
        <f t="shared" si="0"/>
        <v>110000</v>
      </c>
    </row>
    <row r="34" spans="1:6" ht="51">
      <c r="A34" s="29" t="s">
        <v>55</v>
      </c>
      <c r="B34" s="30" t="s">
        <v>33</v>
      </c>
      <c r="C34" s="26" t="s">
        <v>57</v>
      </c>
      <c r="D34" s="18" t="s">
        <v>41</v>
      </c>
      <c r="E34" s="18">
        <v>49794.41</v>
      </c>
      <c r="F34" s="18" t="str">
        <f t="shared" si="0"/>
        <v>-</v>
      </c>
    </row>
    <row r="35" spans="1:6" ht="51">
      <c r="A35" s="29" t="s">
        <v>55</v>
      </c>
      <c r="B35" s="30" t="s">
        <v>33</v>
      </c>
      <c r="C35" s="26" t="s">
        <v>58</v>
      </c>
      <c r="D35" s="18" t="s">
        <v>41</v>
      </c>
      <c r="E35" s="18">
        <v>725.76</v>
      </c>
      <c r="F35" s="18" t="str">
        <f t="shared" si="0"/>
        <v>-</v>
      </c>
    </row>
    <row r="36" spans="1:6" ht="51">
      <c r="A36" s="29" t="s">
        <v>55</v>
      </c>
      <c r="B36" s="30" t="s">
        <v>33</v>
      </c>
      <c r="C36" s="26" t="s">
        <v>59</v>
      </c>
      <c r="D36" s="18" t="s">
        <v>41</v>
      </c>
      <c r="E36" s="18">
        <v>2400</v>
      </c>
      <c r="F36" s="18" t="str">
        <f t="shared" si="0"/>
        <v>-</v>
      </c>
    </row>
    <row r="37" spans="1:6" ht="51">
      <c r="A37" s="29" t="s">
        <v>55</v>
      </c>
      <c r="B37" s="30" t="s">
        <v>33</v>
      </c>
      <c r="C37" s="26" t="s">
        <v>60</v>
      </c>
      <c r="D37" s="18" t="s">
        <v>41</v>
      </c>
      <c r="E37" s="18">
        <v>-0.02</v>
      </c>
      <c r="F37" s="18" t="str">
        <f t="shared" si="0"/>
        <v>-</v>
      </c>
    </row>
    <row r="38" spans="1:6" ht="102">
      <c r="A38" s="31" t="s">
        <v>61</v>
      </c>
      <c r="B38" s="30" t="s">
        <v>33</v>
      </c>
      <c r="C38" s="26" t="s">
        <v>62</v>
      </c>
      <c r="D38" s="18">
        <v>10000</v>
      </c>
      <c r="E38" s="18" t="s">
        <v>41</v>
      </c>
      <c r="F38" s="18">
        <f t="shared" si="0"/>
        <v>10000</v>
      </c>
    </row>
    <row r="39" spans="1:6" ht="89.25">
      <c r="A39" s="29" t="s">
        <v>63</v>
      </c>
      <c r="B39" s="30" t="s">
        <v>33</v>
      </c>
      <c r="C39" s="26" t="s">
        <v>64</v>
      </c>
      <c r="D39" s="18" t="s">
        <v>41</v>
      </c>
      <c r="E39" s="18">
        <v>30582.57</v>
      </c>
      <c r="F39" s="18" t="str">
        <f t="shared" si="0"/>
        <v>-</v>
      </c>
    </row>
    <row r="40" spans="1:6" ht="38.25">
      <c r="A40" s="29" t="s">
        <v>65</v>
      </c>
      <c r="B40" s="30" t="s">
        <v>33</v>
      </c>
      <c r="C40" s="26" t="s">
        <v>66</v>
      </c>
      <c r="D40" s="18">
        <v>74500</v>
      </c>
      <c r="E40" s="18">
        <v>73087.5</v>
      </c>
      <c r="F40" s="18">
        <f t="shared" si="0"/>
        <v>1412.5</v>
      </c>
    </row>
    <row r="41" spans="1:6" ht="51">
      <c r="A41" s="29" t="s">
        <v>67</v>
      </c>
      <c r="B41" s="30" t="s">
        <v>33</v>
      </c>
      <c r="C41" s="26" t="s">
        <v>68</v>
      </c>
      <c r="D41" s="18">
        <v>2900</v>
      </c>
      <c r="E41" s="18">
        <v>1984.77</v>
      </c>
      <c r="F41" s="18">
        <f t="shared" si="0"/>
        <v>915.23</v>
      </c>
    </row>
    <row r="42" spans="1:6" ht="51">
      <c r="A42" s="29" t="s">
        <v>69</v>
      </c>
      <c r="B42" s="30" t="s">
        <v>33</v>
      </c>
      <c r="C42" s="26" t="s">
        <v>70</v>
      </c>
      <c r="D42" s="18">
        <v>163300</v>
      </c>
      <c r="E42" s="18">
        <v>146634.45000000001</v>
      </c>
      <c r="F42" s="18">
        <f t="shared" si="0"/>
        <v>16665.549999999988</v>
      </c>
    </row>
    <row r="43" spans="1:6" ht="51">
      <c r="A43" s="29" t="s">
        <v>71</v>
      </c>
      <c r="B43" s="30" t="s">
        <v>33</v>
      </c>
      <c r="C43" s="26" t="s">
        <v>72</v>
      </c>
      <c r="D43" s="18">
        <v>3200</v>
      </c>
      <c r="E43" s="18">
        <v>-8746.7099999999991</v>
      </c>
      <c r="F43" s="18">
        <f t="shared" si="0"/>
        <v>11946.71</v>
      </c>
    </row>
    <row r="44" spans="1:6" ht="25.5">
      <c r="A44" s="29" t="s">
        <v>73</v>
      </c>
      <c r="B44" s="30" t="s">
        <v>33</v>
      </c>
      <c r="C44" s="26" t="s">
        <v>74</v>
      </c>
      <c r="D44" s="18">
        <v>5700000</v>
      </c>
      <c r="E44" s="18" t="s">
        <v>41</v>
      </c>
      <c r="F44" s="18">
        <f t="shared" si="0"/>
        <v>5700000</v>
      </c>
    </row>
    <row r="45" spans="1:6" ht="25.5">
      <c r="A45" s="29" t="s">
        <v>73</v>
      </c>
      <c r="B45" s="30" t="s">
        <v>33</v>
      </c>
      <c r="C45" s="26" t="s">
        <v>75</v>
      </c>
      <c r="D45" s="18" t="s">
        <v>41</v>
      </c>
      <c r="E45" s="18">
        <v>4387071.47</v>
      </c>
      <c r="F45" s="18" t="str">
        <f t="shared" si="0"/>
        <v>-</v>
      </c>
    </row>
    <row r="46" spans="1:6" ht="25.5">
      <c r="A46" s="29" t="s">
        <v>73</v>
      </c>
      <c r="B46" s="30" t="s">
        <v>33</v>
      </c>
      <c r="C46" s="26" t="s">
        <v>76</v>
      </c>
      <c r="D46" s="18" t="s">
        <v>41</v>
      </c>
      <c r="E46" s="18">
        <v>8982.02</v>
      </c>
      <c r="F46" s="18" t="str">
        <f t="shared" si="0"/>
        <v>-</v>
      </c>
    </row>
    <row r="47" spans="1:6" ht="25.5">
      <c r="A47" s="29" t="s">
        <v>73</v>
      </c>
      <c r="B47" s="30" t="s">
        <v>33</v>
      </c>
      <c r="C47" s="26" t="s">
        <v>77</v>
      </c>
      <c r="D47" s="18" t="s">
        <v>41</v>
      </c>
      <c r="E47" s="18">
        <v>19007.5</v>
      </c>
      <c r="F47" s="18" t="str">
        <f t="shared" si="0"/>
        <v>-</v>
      </c>
    </row>
    <row r="48" spans="1:6" ht="38.25">
      <c r="A48" s="29" t="s">
        <v>78</v>
      </c>
      <c r="B48" s="30" t="s">
        <v>33</v>
      </c>
      <c r="C48" s="26" t="s">
        <v>79</v>
      </c>
      <c r="D48" s="18" t="s">
        <v>41</v>
      </c>
      <c r="E48" s="18">
        <v>-1765.86</v>
      </c>
      <c r="F48" s="18" t="str">
        <f t="shared" si="0"/>
        <v>-</v>
      </c>
    </row>
    <row r="49" spans="1:6" ht="38.25">
      <c r="A49" s="29" t="s">
        <v>80</v>
      </c>
      <c r="B49" s="30" t="s">
        <v>33</v>
      </c>
      <c r="C49" s="26" t="s">
        <v>81</v>
      </c>
      <c r="D49" s="18" t="s">
        <v>41</v>
      </c>
      <c r="E49" s="18">
        <v>2386.2199999999998</v>
      </c>
      <c r="F49" s="18" t="str">
        <f t="shared" si="0"/>
        <v>-</v>
      </c>
    </row>
    <row r="50" spans="1:6" ht="38.25">
      <c r="A50" s="29" t="s">
        <v>78</v>
      </c>
      <c r="B50" s="30" t="s">
        <v>33</v>
      </c>
      <c r="C50" s="26" t="s">
        <v>82</v>
      </c>
      <c r="D50" s="18" t="s">
        <v>41</v>
      </c>
      <c r="E50" s="18">
        <v>143.4</v>
      </c>
      <c r="F50" s="18" t="str">
        <f t="shared" si="0"/>
        <v>-</v>
      </c>
    </row>
    <row r="51" spans="1:6">
      <c r="A51" s="29" t="s">
        <v>83</v>
      </c>
      <c r="B51" s="30" t="s">
        <v>33</v>
      </c>
      <c r="C51" s="26" t="s">
        <v>84</v>
      </c>
      <c r="D51" s="18">
        <v>650000</v>
      </c>
      <c r="E51" s="18" t="s">
        <v>41</v>
      </c>
      <c r="F51" s="18">
        <f t="shared" si="0"/>
        <v>650000</v>
      </c>
    </row>
    <row r="52" spans="1:6">
      <c r="A52" s="29" t="s">
        <v>83</v>
      </c>
      <c r="B52" s="30" t="s">
        <v>33</v>
      </c>
      <c r="C52" s="26" t="s">
        <v>85</v>
      </c>
      <c r="D52" s="18" t="s">
        <v>41</v>
      </c>
      <c r="E52" s="18">
        <v>946702.17</v>
      </c>
      <c r="F52" s="18" t="str">
        <f t="shared" si="0"/>
        <v>-</v>
      </c>
    </row>
    <row r="53" spans="1:6">
      <c r="A53" s="29" t="s">
        <v>83</v>
      </c>
      <c r="B53" s="30" t="s">
        <v>33</v>
      </c>
      <c r="C53" s="26" t="s">
        <v>86</v>
      </c>
      <c r="D53" s="18" t="s">
        <v>41</v>
      </c>
      <c r="E53" s="18">
        <v>8663.93</v>
      </c>
      <c r="F53" s="18" t="str">
        <f t="shared" ref="F53:F84" si="1">IF(OR(D53="-",E53=D53),"-",D53-IF(E53="-",0,E53))</f>
        <v>-</v>
      </c>
    </row>
    <row r="54" spans="1:6">
      <c r="A54" s="29" t="s">
        <v>83</v>
      </c>
      <c r="B54" s="30" t="s">
        <v>33</v>
      </c>
      <c r="C54" s="26" t="s">
        <v>87</v>
      </c>
      <c r="D54" s="18" t="s">
        <v>41</v>
      </c>
      <c r="E54" s="18">
        <v>250</v>
      </c>
      <c r="F54" s="18" t="str">
        <f t="shared" si="1"/>
        <v>-</v>
      </c>
    </row>
    <row r="55" spans="1:6" ht="25.5">
      <c r="A55" s="29" t="s">
        <v>88</v>
      </c>
      <c r="B55" s="30" t="s">
        <v>33</v>
      </c>
      <c r="C55" s="26" t="s">
        <v>89</v>
      </c>
      <c r="D55" s="18" t="s">
        <v>41</v>
      </c>
      <c r="E55" s="18">
        <v>-3497.33</v>
      </c>
      <c r="F55" s="18" t="str">
        <f t="shared" si="1"/>
        <v>-</v>
      </c>
    </row>
    <row r="56" spans="1:6" ht="25.5">
      <c r="A56" s="29" t="s">
        <v>90</v>
      </c>
      <c r="B56" s="30" t="s">
        <v>33</v>
      </c>
      <c r="C56" s="26" t="s">
        <v>91</v>
      </c>
      <c r="D56" s="18" t="s">
        <v>41</v>
      </c>
      <c r="E56" s="18">
        <v>-493.3</v>
      </c>
      <c r="F56" s="18" t="str">
        <f t="shared" si="1"/>
        <v>-</v>
      </c>
    </row>
    <row r="57" spans="1:6" ht="51">
      <c r="A57" s="29" t="s">
        <v>92</v>
      </c>
      <c r="B57" s="30" t="s">
        <v>33</v>
      </c>
      <c r="C57" s="26" t="s">
        <v>93</v>
      </c>
      <c r="D57" s="18">
        <v>15000</v>
      </c>
      <c r="E57" s="18">
        <v>5125</v>
      </c>
      <c r="F57" s="18">
        <f t="shared" si="1"/>
        <v>9875</v>
      </c>
    </row>
    <row r="58" spans="1:6" ht="76.5">
      <c r="A58" s="29" t="s">
        <v>94</v>
      </c>
      <c r="B58" s="30" t="s">
        <v>33</v>
      </c>
      <c r="C58" s="26" t="s">
        <v>95</v>
      </c>
      <c r="D58" s="18">
        <v>2185000</v>
      </c>
      <c r="E58" s="18">
        <v>1610615.63</v>
      </c>
      <c r="F58" s="18">
        <f t="shared" si="1"/>
        <v>574384.37000000011</v>
      </c>
    </row>
    <row r="59" spans="1:6" ht="63.75">
      <c r="A59" s="29" t="s">
        <v>96</v>
      </c>
      <c r="B59" s="30" t="s">
        <v>33</v>
      </c>
      <c r="C59" s="26" t="s">
        <v>97</v>
      </c>
      <c r="D59" s="18" t="s">
        <v>41</v>
      </c>
      <c r="E59" s="18">
        <v>10.18</v>
      </c>
      <c r="F59" s="18" t="str">
        <f t="shared" si="1"/>
        <v>-</v>
      </c>
    </row>
    <row r="60" spans="1:6" ht="76.5">
      <c r="A60" s="31" t="s">
        <v>98</v>
      </c>
      <c r="B60" s="30" t="s">
        <v>33</v>
      </c>
      <c r="C60" s="26" t="s">
        <v>99</v>
      </c>
      <c r="D60" s="18" t="s">
        <v>41</v>
      </c>
      <c r="E60" s="18">
        <v>79717.320000000007</v>
      </c>
      <c r="F60" s="18" t="str">
        <f t="shared" si="1"/>
        <v>-</v>
      </c>
    </row>
    <row r="61" spans="1:6" ht="76.5">
      <c r="A61" s="31" t="s">
        <v>98</v>
      </c>
      <c r="B61" s="30" t="s">
        <v>33</v>
      </c>
      <c r="C61" s="26" t="s">
        <v>100</v>
      </c>
      <c r="D61" s="18" t="s">
        <v>41</v>
      </c>
      <c r="E61" s="18">
        <v>4384.79</v>
      </c>
      <c r="F61" s="18" t="str">
        <f t="shared" si="1"/>
        <v>-</v>
      </c>
    </row>
    <row r="62" spans="1:6" ht="76.5">
      <c r="A62" s="31" t="s">
        <v>98</v>
      </c>
      <c r="B62" s="30" t="s">
        <v>33</v>
      </c>
      <c r="C62" s="26" t="s">
        <v>101</v>
      </c>
      <c r="D62" s="18" t="s">
        <v>41</v>
      </c>
      <c r="E62" s="18">
        <v>1126.3699999999999</v>
      </c>
      <c r="F62" s="18" t="str">
        <f t="shared" si="1"/>
        <v>-</v>
      </c>
    </row>
    <row r="63" spans="1:6" ht="76.5">
      <c r="A63" s="31" t="s">
        <v>98</v>
      </c>
      <c r="B63" s="30" t="s">
        <v>33</v>
      </c>
      <c r="C63" s="26" t="s">
        <v>102</v>
      </c>
      <c r="D63" s="18" t="s">
        <v>41</v>
      </c>
      <c r="E63" s="18">
        <v>2575.38</v>
      </c>
      <c r="F63" s="18" t="str">
        <f t="shared" si="1"/>
        <v>-</v>
      </c>
    </row>
    <row r="64" spans="1:6" ht="76.5">
      <c r="A64" s="31" t="s">
        <v>98</v>
      </c>
      <c r="B64" s="30" t="s">
        <v>33</v>
      </c>
      <c r="C64" s="26" t="s">
        <v>103</v>
      </c>
      <c r="D64" s="18" t="s">
        <v>41</v>
      </c>
      <c r="E64" s="18">
        <v>5565.82</v>
      </c>
      <c r="F64" s="18" t="str">
        <f t="shared" si="1"/>
        <v>-</v>
      </c>
    </row>
    <row r="65" spans="1:6" ht="76.5">
      <c r="A65" s="31" t="s">
        <v>98</v>
      </c>
      <c r="B65" s="30" t="s">
        <v>33</v>
      </c>
      <c r="C65" s="26" t="s">
        <v>104</v>
      </c>
      <c r="D65" s="18" t="s">
        <v>41</v>
      </c>
      <c r="E65" s="18">
        <v>4629.13</v>
      </c>
      <c r="F65" s="18" t="str">
        <f t="shared" si="1"/>
        <v>-</v>
      </c>
    </row>
    <row r="66" spans="1:6" ht="76.5">
      <c r="A66" s="31" t="s">
        <v>98</v>
      </c>
      <c r="B66" s="30" t="s">
        <v>33</v>
      </c>
      <c r="C66" s="26" t="s">
        <v>105</v>
      </c>
      <c r="D66" s="18" t="s">
        <v>41</v>
      </c>
      <c r="E66" s="18">
        <v>368.35</v>
      </c>
      <c r="F66" s="18" t="str">
        <f t="shared" si="1"/>
        <v>-</v>
      </c>
    </row>
    <row r="67" spans="1:6" ht="76.5">
      <c r="A67" s="31" t="s">
        <v>98</v>
      </c>
      <c r="B67" s="30" t="s">
        <v>33</v>
      </c>
      <c r="C67" s="26" t="s">
        <v>106</v>
      </c>
      <c r="D67" s="18" t="s">
        <v>41</v>
      </c>
      <c r="E67" s="18">
        <v>1104.45</v>
      </c>
      <c r="F67" s="18" t="str">
        <f t="shared" si="1"/>
        <v>-</v>
      </c>
    </row>
    <row r="68" spans="1:6" ht="76.5">
      <c r="A68" s="31" t="s">
        <v>98</v>
      </c>
      <c r="B68" s="30" t="s">
        <v>33</v>
      </c>
      <c r="C68" s="26" t="s">
        <v>107</v>
      </c>
      <c r="D68" s="18" t="s">
        <v>41</v>
      </c>
      <c r="E68" s="18">
        <v>2870.14</v>
      </c>
      <c r="F68" s="18" t="str">
        <f t="shared" si="1"/>
        <v>-</v>
      </c>
    </row>
    <row r="69" spans="1:6" ht="76.5">
      <c r="A69" s="31" t="s">
        <v>98</v>
      </c>
      <c r="B69" s="30" t="s">
        <v>33</v>
      </c>
      <c r="C69" s="26" t="s">
        <v>108</v>
      </c>
      <c r="D69" s="18" t="s">
        <v>41</v>
      </c>
      <c r="E69" s="18">
        <v>42.75</v>
      </c>
      <c r="F69" s="18" t="str">
        <f t="shared" si="1"/>
        <v>-</v>
      </c>
    </row>
    <row r="70" spans="1:6" ht="76.5">
      <c r="A70" s="31" t="s">
        <v>98</v>
      </c>
      <c r="B70" s="30" t="s">
        <v>33</v>
      </c>
      <c r="C70" s="26" t="s">
        <v>109</v>
      </c>
      <c r="D70" s="18" t="s">
        <v>41</v>
      </c>
      <c r="E70" s="18">
        <v>1879.98</v>
      </c>
      <c r="F70" s="18" t="str">
        <f t="shared" si="1"/>
        <v>-</v>
      </c>
    </row>
    <row r="71" spans="1:6" ht="76.5">
      <c r="A71" s="31" t="s">
        <v>98</v>
      </c>
      <c r="B71" s="30" t="s">
        <v>33</v>
      </c>
      <c r="C71" s="26" t="s">
        <v>110</v>
      </c>
      <c r="D71" s="18">
        <v>1385000</v>
      </c>
      <c r="E71" s="18">
        <v>1992238.09</v>
      </c>
      <c r="F71" s="18">
        <f t="shared" si="1"/>
        <v>-607238.09000000008</v>
      </c>
    </row>
    <row r="72" spans="1:6" ht="76.5">
      <c r="A72" s="29" t="s">
        <v>111</v>
      </c>
      <c r="B72" s="30" t="s">
        <v>33</v>
      </c>
      <c r="C72" s="26" t="s">
        <v>112</v>
      </c>
      <c r="D72" s="18" t="s">
        <v>41</v>
      </c>
      <c r="E72" s="18">
        <v>9360</v>
      </c>
      <c r="F72" s="18" t="str">
        <f t="shared" si="1"/>
        <v>-</v>
      </c>
    </row>
    <row r="73" spans="1:6" ht="63.75">
      <c r="A73" s="29" t="s">
        <v>113</v>
      </c>
      <c r="B73" s="30" t="s">
        <v>33</v>
      </c>
      <c r="C73" s="26" t="s">
        <v>114</v>
      </c>
      <c r="D73" s="18">
        <v>6000000</v>
      </c>
      <c r="E73" s="18">
        <v>5916509.4800000004</v>
      </c>
      <c r="F73" s="18">
        <f t="shared" si="1"/>
        <v>83490.519999999553</v>
      </c>
    </row>
    <row r="74" spans="1:6" ht="63.75">
      <c r="A74" s="29" t="s">
        <v>115</v>
      </c>
      <c r="B74" s="30" t="s">
        <v>33</v>
      </c>
      <c r="C74" s="26" t="s">
        <v>116</v>
      </c>
      <c r="D74" s="18">
        <v>15000</v>
      </c>
      <c r="E74" s="18">
        <v>204342</v>
      </c>
      <c r="F74" s="18">
        <f t="shared" si="1"/>
        <v>-189342</v>
      </c>
    </row>
    <row r="75" spans="1:6" ht="25.5">
      <c r="A75" s="29" t="s">
        <v>117</v>
      </c>
      <c r="B75" s="30" t="s">
        <v>33</v>
      </c>
      <c r="C75" s="26" t="s">
        <v>118</v>
      </c>
      <c r="D75" s="18">
        <v>61800</v>
      </c>
      <c r="E75" s="18">
        <v>37246.839999999997</v>
      </c>
      <c r="F75" s="18">
        <f t="shared" si="1"/>
        <v>24553.160000000003</v>
      </c>
    </row>
    <row r="76" spans="1:6" ht="25.5">
      <c r="A76" s="29" t="s">
        <v>119</v>
      </c>
      <c r="B76" s="30" t="s">
        <v>33</v>
      </c>
      <c r="C76" s="26" t="s">
        <v>120</v>
      </c>
      <c r="D76" s="18">
        <v>2000</v>
      </c>
      <c r="E76" s="18">
        <v>2548.69</v>
      </c>
      <c r="F76" s="18">
        <f t="shared" si="1"/>
        <v>-548.69000000000005</v>
      </c>
    </row>
    <row r="77" spans="1:6" ht="25.5">
      <c r="A77" s="29" t="s">
        <v>121</v>
      </c>
      <c r="B77" s="30" t="s">
        <v>33</v>
      </c>
      <c r="C77" s="26" t="s">
        <v>122</v>
      </c>
      <c r="D77" s="18">
        <v>200</v>
      </c>
      <c r="E77" s="18">
        <v>158.41999999999999</v>
      </c>
      <c r="F77" s="18">
        <f t="shared" si="1"/>
        <v>41.580000000000013</v>
      </c>
    </row>
    <row r="78" spans="1:6" ht="25.5">
      <c r="A78" s="29" t="s">
        <v>123</v>
      </c>
      <c r="B78" s="30" t="s">
        <v>33</v>
      </c>
      <c r="C78" s="26" t="s">
        <v>124</v>
      </c>
      <c r="D78" s="18">
        <v>196000</v>
      </c>
      <c r="E78" s="18">
        <v>51027.25</v>
      </c>
      <c r="F78" s="18">
        <f t="shared" si="1"/>
        <v>144972.75</v>
      </c>
    </row>
    <row r="79" spans="1:6" ht="38.25">
      <c r="A79" s="29" t="s">
        <v>125</v>
      </c>
      <c r="B79" s="30" t="s">
        <v>33</v>
      </c>
      <c r="C79" s="26" t="s">
        <v>126</v>
      </c>
      <c r="D79" s="18">
        <v>6074800</v>
      </c>
      <c r="E79" s="18">
        <v>3044720.63</v>
      </c>
      <c r="F79" s="18">
        <f t="shared" si="1"/>
        <v>3030079.37</v>
      </c>
    </row>
    <row r="80" spans="1:6" ht="38.25">
      <c r="A80" s="29" t="s">
        <v>127</v>
      </c>
      <c r="B80" s="30" t="s">
        <v>33</v>
      </c>
      <c r="C80" s="26" t="s">
        <v>128</v>
      </c>
      <c r="D80" s="18">
        <v>2000</v>
      </c>
      <c r="E80" s="18">
        <v>89889.91</v>
      </c>
      <c r="F80" s="18">
        <f t="shared" si="1"/>
        <v>-87889.91</v>
      </c>
    </row>
    <row r="81" spans="1:6" ht="25.5">
      <c r="A81" s="29" t="s">
        <v>129</v>
      </c>
      <c r="B81" s="30" t="s">
        <v>33</v>
      </c>
      <c r="C81" s="26" t="s">
        <v>130</v>
      </c>
      <c r="D81" s="18" t="s">
        <v>41</v>
      </c>
      <c r="E81" s="18">
        <v>100</v>
      </c>
      <c r="F81" s="18" t="str">
        <f t="shared" si="1"/>
        <v>-</v>
      </c>
    </row>
    <row r="82" spans="1:6" ht="25.5">
      <c r="A82" s="29" t="s">
        <v>129</v>
      </c>
      <c r="B82" s="30" t="s">
        <v>33</v>
      </c>
      <c r="C82" s="26" t="s">
        <v>131</v>
      </c>
      <c r="D82" s="18">
        <v>98000</v>
      </c>
      <c r="E82" s="18">
        <v>97859.06</v>
      </c>
      <c r="F82" s="18">
        <f t="shared" si="1"/>
        <v>140.94000000000233</v>
      </c>
    </row>
    <row r="83" spans="1:6">
      <c r="A83" s="29" t="s">
        <v>132</v>
      </c>
      <c r="B83" s="30" t="s">
        <v>33</v>
      </c>
      <c r="C83" s="26" t="s">
        <v>133</v>
      </c>
      <c r="D83" s="18">
        <v>600000</v>
      </c>
      <c r="E83" s="18">
        <v>567110.46</v>
      </c>
      <c r="F83" s="18">
        <f t="shared" si="1"/>
        <v>32889.540000000037</v>
      </c>
    </row>
    <row r="84" spans="1:6" ht="51">
      <c r="A84" s="29" t="s">
        <v>134</v>
      </c>
      <c r="B84" s="30" t="s">
        <v>33</v>
      </c>
      <c r="C84" s="26" t="s">
        <v>135</v>
      </c>
      <c r="D84" s="18" t="s">
        <v>41</v>
      </c>
      <c r="E84" s="18">
        <v>50002.81</v>
      </c>
      <c r="F84" s="18" t="str">
        <f t="shared" si="1"/>
        <v>-</v>
      </c>
    </row>
    <row r="85" spans="1:6" ht="51">
      <c r="A85" s="29" t="s">
        <v>134</v>
      </c>
      <c r="B85" s="30" t="s">
        <v>33</v>
      </c>
      <c r="C85" s="26" t="s">
        <v>136</v>
      </c>
      <c r="D85" s="18" t="s">
        <v>41</v>
      </c>
      <c r="E85" s="18">
        <v>22088.71</v>
      </c>
      <c r="F85" s="18" t="str">
        <f t="shared" ref="F85:F116" si="2">IF(OR(D85="-",E85=D85),"-",D85-IF(E85="-",0,E85))</f>
        <v>-</v>
      </c>
    </row>
    <row r="86" spans="1:6" ht="51">
      <c r="A86" s="29" t="s">
        <v>134</v>
      </c>
      <c r="B86" s="30" t="s">
        <v>33</v>
      </c>
      <c r="C86" s="26" t="s">
        <v>137</v>
      </c>
      <c r="D86" s="18" t="s">
        <v>41</v>
      </c>
      <c r="E86" s="18">
        <v>1387.5</v>
      </c>
      <c r="F86" s="18" t="str">
        <f t="shared" si="2"/>
        <v>-</v>
      </c>
    </row>
    <row r="87" spans="1:6" ht="51">
      <c r="A87" s="29" t="s">
        <v>134</v>
      </c>
      <c r="B87" s="30" t="s">
        <v>33</v>
      </c>
      <c r="C87" s="26" t="s">
        <v>138</v>
      </c>
      <c r="D87" s="18" t="s">
        <v>41</v>
      </c>
      <c r="E87" s="18">
        <v>52039.93</v>
      </c>
      <c r="F87" s="18" t="str">
        <f t="shared" si="2"/>
        <v>-</v>
      </c>
    </row>
    <row r="88" spans="1:6" ht="51">
      <c r="A88" s="29" t="s">
        <v>134</v>
      </c>
      <c r="B88" s="30" t="s">
        <v>33</v>
      </c>
      <c r="C88" s="26" t="s">
        <v>139</v>
      </c>
      <c r="D88" s="18" t="s">
        <v>41</v>
      </c>
      <c r="E88" s="18">
        <v>14827.93</v>
      </c>
      <c r="F88" s="18" t="str">
        <f t="shared" si="2"/>
        <v>-</v>
      </c>
    </row>
    <row r="89" spans="1:6" ht="51">
      <c r="A89" s="29" t="s">
        <v>134</v>
      </c>
      <c r="B89" s="30" t="s">
        <v>33</v>
      </c>
      <c r="C89" s="26" t="s">
        <v>140</v>
      </c>
      <c r="D89" s="18" t="s">
        <v>41</v>
      </c>
      <c r="E89" s="18">
        <v>12894.13</v>
      </c>
      <c r="F89" s="18" t="str">
        <f t="shared" si="2"/>
        <v>-</v>
      </c>
    </row>
    <row r="90" spans="1:6" ht="51">
      <c r="A90" s="29" t="s">
        <v>134</v>
      </c>
      <c r="B90" s="30" t="s">
        <v>33</v>
      </c>
      <c r="C90" s="26" t="s">
        <v>141</v>
      </c>
      <c r="D90" s="18" t="s">
        <v>41</v>
      </c>
      <c r="E90" s="18">
        <v>2474.4</v>
      </c>
      <c r="F90" s="18" t="str">
        <f t="shared" si="2"/>
        <v>-</v>
      </c>
    </row>
    <row r="91" spans="1:6" ht="51">
      <c r="A91" s="29" t="s">
        <v>134</v>
      </c>
      <c r="B91" s="30" t="s">
        <v>33</v>
      </c>
      <c r="C91" s="26" t="s">
        <v>142</v>
      </c>
      <c r="D91" s="18" t="s">
        <v>41</v>
      </c>
      <c r="E91" s="18">
        <v>1071.25</v>
      </c>
      <c r="F91" s="18" t="str">
        <f t="shared" si="2"/>
        <v>-</v>
      </c>
    </row>
    <row r="92" spans="1:6" ht="51">
      <c r="A92" s="29" t="s">
        <v>134</v>
      </c>
      <c r="B92" s="30" t="s">
        <v>33</v>
      </c>
      <c r="C92" s="26" t="s">
        <v>143</v>
      </c>
      <c r="D92" s="18" t="s">
        <v>41</v>
      </c>
      <c r="E92" s="18">
        <v>2158.3000000000002</v>
      </c>
      <c r="F92" s="18" t="str">
        <f t="shared" si="2"/>
        <v>-</v>
      </c>
    </row>
    <row r="93" spans="1:6" ht="51">
      <c r="A93" s="29" t="s">
        <v>134</v>
      </c>
      <c r="B93" s="30" t="s">
        <v>33</v>
      </c>
      <c r="C93" s="26" t="s">
        <v>144</v>
      </c>
      <c r="D93" s="18" t="s">
        <v>41</v>
      </c>
      <c r="E93" s="18">
        <v>4475.25</v>
      </c>
      <c r="F93" s="18" t="str">
        <f t="shared" si="2"/>
        <v>-</v>
      </c>
    </row>
    <row r="94" spans="1:6" ht="51">
      <c r="A94" s="29" t="s">
        <v>134</v>
      </c>
      <c r="B94" s="30" t="s">
        <v>33</v>
      </c>
      <c r="C94" s="26" t="s">
        <v>145</v>
      </c>
      <c r="D94" s="18" t="s">
        <v>41</v>
      </c>
      <c r="E94" s="18">
        <v>8266.42</v>
      </c>
      <c r="F94" s="18" t="str">
        <f t="shared" si="2"/>
        <v>-</v>
      </c>
    </row>
    <row r="95" spans="1:6" ht="51">
      <c r="A95" s="29" t="s">
        <v>134</v>
      </c>
      <c r="B95" s="30" t="s">
        <v>33</v>
      </c>
      <c r="C95" s="26" t="s">
        <v>146</v>
      </c>
      <c r="D95" s="18">
        <v>1123500</v>
      </c>
      <c r="E95" s="18">
        <v>851275.46</v>
      </c>
      <c r="F95" s="18">
        <f t="shared" si="2"/>
        <v>272224.54000000004</v>
      </c>
    </row>
    <row r="96" spans="1:6" ht="63.75">
      <c r="A96" s="29" t="s">
        <v>147</v>
      </c>
      <c r="B96" s="30" t="s">
        <v>33</v>
      </c>
      <c r="C96" s="26" t="s">
        <v>148</v>
      </c>
      <c r="D96" s="18">
        <v>2500</v>
      </c>
      <c r="E96" s="18" t="s">
        <v>41</v>
      </c>
      <c r="F96" s="18">
        <f t="shared" si="2"/>
        <v>2500</v>
      </c>
    </row>
    <row r="97" spans="1:6" ht="63.75">
      <c r="A97" s="29" t="s">
        <v>147</v>
      </c>
      <c r="B97" s="30" t="s">
        <v>33</v>
      </c>
      <c r="C97" s="26" t="s">
        <v>149</v>
      </c>
      <c r="D97" s="18">
        <v>2000</v>
      </c>
      <c r="E97" s="18">
        <v>2795.18</v>
      </c>
      <c r="F97" s="18">
        <f t="shared" si="2"/>
        <v>-795.17999999999984</v>
      </c>
    </row>
    <row r="98" spans="1:6" ht="63.75">
      <c r="A98" s="29" t="s">
        <v>150</v>
      </c>
      <c r="B98" s="30" t="s">
        <v>33</v>
      </c>
      <c r="C98" s="26" t="s">
        <v>151</v>
      </c>
      <c r="D98" s="18">
        <v>10000</v>
      </c>
      <c r="E98" s="18">
        <v>93000</v>
      </c>
      <c r="F98" s="18">
        <f t="shared" si="2"/>
        <v>-83000</v>
      </c>
    </row>
    <row r="99" spans="1:6" ht="25.5">
      <c r="A99" s="29" t="s">
        <v>152</v>
      </c>
      <c r="B99" s="30" t="s">
        <v>33</v>
      </c>
      <c r="C99" s="26" t="s">
        <v>153</v>
      </c>
      <c r="D99" s="18">
        <v>10000</v>
      </c>
      <c r="E99" s="18">
        <v>12000</v>
      </c>
      <c r="F99" s="18">
        <f t="shared" si="2"/>
        <v>-2000</v>
      </c>
    </row>
    <row r="100" spans="1:6" ht="25.5">
      <c r="A100" s="29" t="s">
        <v>152</v>
      </c>
      <c r="B100" s="30" t="s">
        <v>33</v>
      </c>
      <c r="C100" s="26" t="s">
        <v>154</v>
      </c>
      <c r="D100" s="18">
        <v>3000</v>
      </c>
      <c r="E100" s="18">
        <v>41600</v>
      </c>
      <c r="F100" s="18">
        <f t="shared" si="2"/>
        <v>-38600</v>
      </c>
    </row>
    <row r="101" spans="1:6">
      <c r="A101" s="29" t="s">
        <v>17</v>
      </c>
      <c r="B101" s="30" t="s">
        <v>33</v>
      </c>
      <c r="C101" s="26" t="s">
        <v>155</v>
      </c>
      <c r="D101" s="18" t="s">
        <v>41</v>
      </c>
      <c r="E101" s="18">
        <v>28500</v>
      </c>
      <c r="F101" s="18" t="str">
        <f t="shared" si="2"/>
        <v>-</v>
      </c>
    </row>
    <row r="102" spans="1:6" ht="63.75">
      <c r="A102" s="29" t="s">
        <v>156</v>
      </c>
      <c r="B102" s="30" t="s">
        <v>33</v>
      </c>
      <c r="C102" s="26" t="s">
        <v>157</v>
      </c>
      <c r="D102" s="18">
        <v>5000</v>
      </c>
      <c r="E102" s="18">
        <v>5000</v>
      </c>
      <c r="F102" s="18" t="str">
        <f t="shared" si="2"/>
        <v>-</v>
      </c>
    </row>
    <row r="103" spans="1:6" ht="38.25">
      <c r="A103" s="29" t="s">
        <v>158</v>
      </c>
      <c r="B103" s="30" t="s">
        <v>33</v>
      </c>
      <c r="C103" s="26" t="s">
        <v>159</v>
      </c>
      <c r="D103" s="18">
        <v>2000</v>
      </c>
      <c r="E103" s="18">
        <v>11500</v>
      </c>
      <c r="F103" s="18">
        <f t="shared" si="2"/>
        <v>-9500</v>
      </c>
    </row>
    <row r="104" spans="1:6" ht="51">
      <c r="A104" s="29" t="s">
        <v>160</v>
      </c>
      <c r="B104" s="30" t="s">
        <v>33</v>
      </c>
      <c r="C104" s="26" t="s">
        <v>161</v>
      </c>
      <c r="D104" s="18" t="s">
        <v>41</v>
      </c>
      <c r="E104" s="18">
        <v>6000</v>
      </c>
      <c r="F104" s="18" t="str">
        <f t="shared" si="2"/>
        <v>-</v>
      </c>
    </row>
    <row r="105" spans="1:6" ht="51">
      <c r="A105" s="29" t="s">
        <v>162</v>
      </c>
      <c r="B105" s="30" t="s">
        <v>33</v>
      </c>
      <c r="C105" s="26" t="s">
        <v>163</v>
      </c>
      <c r="D105" s="18" t="s">
        <v>41</v>
      </c>
      <c r="E105" s="18">
        <v>11674.29</v>
      </c>
      <c r="F105" s="18" t="str">
        <f t="shared" si="2"/>
        <v>-</v>
      </c>
    </row>
    <row r="106" spans="1:6" ht="51">
      <c r="A106" s="29" t="s">
        <v>162</v>
      </c>
      <c r="B106" s="30" t="s">
        <v>33</v>
      </c>
      <c r="C106" s="26" t="s">
        <v>164</v>
      </c>
      <c r="D106" s="18">
        <v>5000</v>
      </c>
      <c r="E106" s="18">
        <v>2300</v>
      </c>
      <c r="F106" s="18">
        <f t="shared" si="2"/>
        <v>2700</v>
      </c>
    </row>
    <row r="107" spans="1:6" ht="38.25">
      <c r="A107" s="29" t="s">
        <v>165</v>
      </c>
      <c r="B107" s="30" t="s">
        <v>33</v>
      </c>
      <c r="C107" s="26" t="s">
        <v>166</v>
      </c>
      <c r="D107" s="18">
        <v>15000</v>
      </c>
      <c r="E107" s="18">
        <v>22000</v>
      </c>
      <c r="F107" s="18">
        <f t="shared" si="2"/>
        <v>-7000</v>
      </c>
    </row>
    <row r="108" spans="1:6" ht="38.25">
      <c r="A108" s="29" t="s">
        <v>165</v>
      </c>
      <c r="B108" s="30" t="s">
        <v>33</v>
      </c>
      <c r="C108" s="26" t="s">
        <v>167</v>
      </c>
      <c r="D108" s="18">
        <v>55000</v>
      </c>
      <c r="E108" s="18">
        <v>71382.05</v>
      </c>
      <c r="F108" s="18">
        <f t="shared" si="2"/>
        <v>-16382.050000000003</v>
      </c>
    </row>
    <row r="109" spans="1:6" ht="38.25">
      <c r="A109" s="29" t="s">
        <v>168</v>
      </c>
      <c r="B109" s="30" t="s">
        <v>33</v>
      </c>
      <c r="C109" s="26" t="s">
        <v>169</v>
      </c>
      <c r="D109" s="18">
        <v>40000</v>
      </c>
      <c r="E109" s="18">
        <v>76000</v>
      </c>
      <c r="F109" s="18">
        <f t="shared" si="2"/>
        <v>-36000</v>
      </c>
    </row>
    <row r="110" spans="1:6" ht="38.25">
      <c r="A110" s="29" t="s">
        <v>168</v>
      </c>
      <c r="B110" s="30" t="s">
        <v>33</v>
      </c>
      <c r="C110" s="26" t="s">
        <v>170</v>
      </c>
      <c r="D110" s="18">
        <v>212000</v>
      </c>
      <c r="E110" s="18">
        <v>238420.36</v>
      </c>
      <c r="F110" s="18">
        <f t="shared" si="2"/>
        <v>-26420.359999999986</v>
      </c>
    </row>
    <row r="111" spans="1:6" ht="38.25">
      <c r="A111" s="29" t="s">
        <v>168</v>
      </c>
      <c r="B111" s="30" t="s">
        <v>33</v>
      </c>
      <c r="C111" s="26" t="s">
        <v>171</v>
      </c>
      <c r="D111" s="18">
        <v>20000</v>
      </c>
      <c r="E111" s="18">
        <v>7230</v>
      </c>
      <c r="F111" s="18">
        <f t="shared" si="2"/>
        <v>12770</v>
      </c>
    </row>
    <row r="112" spans="1:6" ht="38.25">
      <c r="A112" s="29" t="s">
        <v>168</v>
      </c>
      <c r="B112" s="30" t="s">
        <v>33</v>
      </c>
      <c r="C112" s="26" t="s">
        <v>172</v>
      </c>
      <c r="D112" s="18" t="s">
        <v>41</v>
      </c>
      <c r="E112" s="18">
        <v>5000</v>
      </c>
      <c r="F112" s="18" t="str">
        <f t="shared" si="2"/>
        <v>-</v>
      </c>
    </row>
    <row r="113" spans="1:6" ht="38.25">
      <c r="A113" s="29" t="s">
        <v>165</v>
      </c>
      <c r="B113" s="30" t="s">
        <v>33</v>
      </c>
      <c r="C113" s="26" t="s">
        <v>173</v>
      </c>
      <c r="D113" s="18" t="s">
        <v>41</v>
      </c>
      <c r="E113" s="18">
        <v>1000</v>
      </c>
      <c r="F113" s="18" t="str">
        <f t="shared" si="2"/>
        <v>-</v>
      </c>
    </row>
    <row r="114" spans="1:6" ht="25.5">
      <c r="A114" s="29" t="s">
        <v>174</v>
      </c>
      <c r="B114" s="30" t="s">
        <v>33</v>
      </c>
      <c r="C114" s="26" t="s">
        <v>175</v>
      </c>
      <c r="D114" s="18" t="s">
        <v>41</v>
      </c>
      <c r="E114" s="18">
        <v>-256268.5</v>
      </c>
      <c r="F114" s="18" t="str">
        <f t="shared" si="2"/>
        <v>-</v>
      </c>
    </row>
    <row r="115" spans="1:6" ht="25.5">
      <c r="A115" s="29" t="s">
        <v>176</v>
      </c>
      <c r="B115" s="30" t="s">
        <v>33</v>
      </c>
      <c r="C115" s="26" t="s">
        <v>177</v>
      </c>
      <c r="D115" s="18">
        <v>5000</v>
      </c>
      <c r="E115" s="18">
        <v>181823.48</v>
      </c>
      <c r="F115" s="18">
        <f t="shared" si="2"/>
        <v>-176823.48</v>
      </c>
    </row>
    <row r="116" spans="1:6" ht="25.5">
      <c r="A116" s="29" t="s">
        <v>176</v>
      </c>
      <c r="B116" s="30" t="s">
        <v>33</v>
      </c>
      <c r="C116" s="26" t="s">
        <v>178</v>
      </c>
      <c r="D116" s="18" t="s">
        <v>41</v>
      </c>
      <c r="E116" s="18">
        <v>0.36</v>
      </c>
      <c r="F116" s="18" t="str">
        <f t="shared" si="2"/>
        <v>-</v>
      </c>
    </row>
    <row r="117" spans="1:6" ht="25.5">
      <c r="A117" s="29" t="s">
        <v>176</v>
      </c>
      <c r="B117" s="30" t="s">
        <v>33</v>
      </c>
      <c r="C117" s="26" t="s">
        <v>179</v>
      </c>
      <c r="D117" s="18" t="s">
        <v>41</v>
      </c>
      <c r="E117" s="18">
        <v>8955.85</v>
      </c>
      <c r="F117" s="18" t="str">
        <f t="shared" ref="F117:F140" si="3">IF(OR(D117="-",E117=D117),"-",D117-IF(E117="-",0,E117))</f>
        <v>-</v>
      </c>
    </row>
    <row r="118" spans="1:6" ht="25.5">
      <c r="A118" s="29" t="s">
        <v>176</v>
      </c>
      <c r="B118" s="30" t="s">
        <v>33</v>
      </c>
      <c r="C118" s="26" t="s">
        <v>180</v>
      </c>
      <c r="D118" s="18">
        <v>400000</v>
      </c>
      <c r="E118" s="18">
        <v>522367.97</v>
      </c>
      <c r="F118" s="18">
        <f t="shared" si="3"/>
        <v>-122367.96999999997</v>
      </c>
    </row>
    <row r="119" spans="1:6">
      <c r="A119" s="29" t="s">
        <v>301</v>
      </c>
      <c r="B119" s="30" t="s">
        <v>33</v>
      </c>
      <c r="C119" s="26" t="s">
        <v>181</v>
      </c>
      <c r="D119" s="18">
        <v>631674695.03999996</v>
      </c>
      <c r="E119" s="18">
        <v>437704460.51999998</v>
      </c>
      <c r="F119" s="18">
        <f t="shared" si="3"/>
        <v>193970234.51999998</v>
      </c>
    </row>
    <row r="120" spans="1:6" ht="25.5">
      <c r="A120" s="29" t="s">
        <v>302</v>
      </c>
      <c r="B120" s="30" t="s">
        <v>33</v>
      </c>
      <c r="C120" s="26" t="s">
        <v>182</v>
      </c>
      <c r="D120" s="18">
        <v>259207700</v>
      </c>
      <c r="E120" s="18">
        <v>183579400</v>
      </c>
      <c r="F120" s="18">
        <f t="shared" si="3"/>
        <v>75628300</v>
      </c>
    </row>
    <row r="121" spans="1:6" ht="51">
      <c r="A121" s="29" t="s">
        <v>183</v>
      </c>
      <c r="B121" s="30" t="s">
        <v>33</v>
      </c>
      <c r="C121" s="26" t="s">
        <v>184</v>
      </c>
      <c r="D121" s="18">
        <v>255588300</v>
      </c>
      <c r="E121" s="18">
        <v>180865000</v>
      </c>
      <c r="F121" s="18">
        <f t="shared" si="3"/>
        <v>74723300</v>
      </c>
    </row>
    <row r="122" spans="1:6" ht="38.25">
      <c r="A122" s="29" t="s">
        <v>303</v>
      </c>
      <c r="B122" s="30" t="s">
        <v>33</v>
      </c>
      <c r="C122" s="26" t="s">
        <v>185</v>
      </c>
      <c r="D122" s="18">
        <v>3619400</v>
      </c>
      <c r="E122" s="18">
        <v>2714400</v>
      </c>
      <c r="F122" s="18">
        <f t="shared" si="3"/>
        <v>905000</v>
      </c>
    </row>
    <row r="123" spans="1:6" ht="25.5">
      <c r="A123" s="29" t="s">
        <v>304</v>
      </c>
      <c r="B123" s="30" t="s">
        <v>33</v>
      </c>
      <c r="C123" s="26" t="s">
        <v>186</v>
      </c>
      <c r="D123" s="18">
        <v>47019539</v>
      </c>
      <c r="E123" s="18">
        <v>28208871</v>
      </c>
      <c r="F123" s="18">
        <f t="shared" si="3"/>
        <v>18810668</v>
      </c>
    </row>
    <row r="124" spans="1:6" ht="25.5">
      <c r="A124" s="29" t="s">
        <v>187</v>
      </c>
      <c r="B124" s="30" t="s">
        <v>33</v>
      </c>
      <c r="C124" s="26" t="s">
        <v>188</v>
      </c>
      <c r="D124" s="18">
        <v>259200</v>
      </c>
      <c r="E124" s="18">
        <v>259200</v>
      </c>
      <c r="F124" s="18" t="str">
        <f t="shared" si="3"/>
        <v>-</v>
      </c>
    </row>
    <row r="125" spans="1:6" ht="42.75" customHeight="1">
      <c r="A125" s="29" t="s">
        <v>189</v>
      </c>
      <c r="B125" s="30" t="s">
        <v>33</v>
      </c>
      <c r="C125" s="26" t="s">
        <v>190</v>
      </c>
      <c r="D125" s="18">
        <v>866000</v>
      </c>
      <c r="E125" s="18" t="s">
        <v>41</v>
      </c>
      <c r="F125" s="18">
        <f t="shared" si="3"/>
        <v>866000</v>
      </c>
    </row>
    <row r="126" spans="1:6" ht="25.5">
      <c r="A126" s="29" t="s">
        <v>191</v>
      </c>
      <c r="B126" s="30" t="s">
        <v>33</v>
      </c>
      <c r="C126" s="26" t="s">
        <v>192</v>
      </c>
      <c r="D126" s="18">
        <v>2434600</v>
      </c>
      <c r="E126" s="18">
        <v>97200</v>
      </c>
      <c r="F126" s="18">
        <f t="shared" si="3"/>
        <v>2337400</v>
      </c>
    </row>
    <row r="127" spans="1:6" ht="25.5">
      <c r="A127" s="29" t="s">
        <v>306</v>
      </c>
      <c r="B127" s="30" t="s">
        <v>33</v>
      </c>
      <c r="C127" s="26" t="s">
        <v>193</v>
      </c>
      <c r="D127" s="18">
        <v>43459739</v>
      </c>
      <c r="E127" s="18">
        <v>27852471</v>
      </c>
      <c r="F127" s="18">
        <f t="shared" si="3"/>
        <v>15607268</v>
      </c>
    </row>
    <row r="128" spans="1:6" ht="89.25">
      <c r="A128" s="31" t="s">
        <v>194</v>
      </c>
      <c r="B128" s="30" t="s">
        <v>33</v>
      </c>
      <c r="C128" s="26" t="s">
        <v>195</v>
      </c>
      <c r="D128" s="18">
        <v>13026000</v>
      </c>
      <c r="E128" s="18">
        <v>13026000</v>
      </c>
      <c r="F128" s="18" t="str">
        <f t="shared" si="3"/>
        <v>-</v>
      </c>
    </row>
    <row r="129" spans="1:6" ht="63.75">
      <c r="A129" s="29" t="s">
        <v>196</v>
      </c>
      <c r="B129" s="30" t="s">
        <v>33</v>
      </c>
      <c r="C129" s="26" t="s">
        <v>197</v>
      </c>
      <c r="D129" s="18">
        <v>577610</v>
      </c>
      <c r="E129" s="18">
        <v>577610</v>
      </c>
      <c r="F129" s="18" t="str">
        <f t="shared" si="3"/>
        <v>-</v>
      </c>
    </row>
    <row r="130" spans="1:6" ht="165.75">
      <c r="A130" s="31" t="s">
        <v>198</v>
      </c>
      <c r="B130" s="30" t="s">
        <v>33</v>
      </c>
      <c r="C130" s="26" t="s">
        <v>199</v>
      </c>
      <c r="D130" s="18">
        <v>58700</v>
      </c>
      <c r="E130" s="18" t="s">
        <v>41</v>
      </c>
      <c r="F130" s="18">
        <f t="shared" si="3"/>
        <v>58700</v>
      </c>
    </row>
    <row r="131" spans="1:6" ht="38.25">
      <c r="A131" s="29" t="s">
        <v>200</v>
      </c>
      <c r="B131" s="30" t="s">
        <v>33</v>
      </c>
      <c r="C131" s="26" t="s">
        <v>201</v>
      </c>
      <c r="D131" s="18">
        <v>46100</v>
      </c>
      <c r="E131" s="18">
        <v>46100</v>
      </c>
      <c r="F131" s="18" t="str">
        <f t="shared" si="3"/>
        <v>-</v>
      </c>
    </row>
    <row r="132" spans="1:6" ht="51">
      <c r="A132" s="29" t="s">
        <v>202</v>
      </c>
      <c r="B132" s="30" t="s">
        <v>33</v>
      </c>
      <c r="C132" s="26" t="s">
        <v>203</v>
      </c>
      <c r="D132" s="18">
        <v>385400</v>
      </c>
      <c r="E132" s="18">
        <v>385400</v>
      </c>
      <c r="F132" s="18" t="str">
        <f t="shared" si="3"/>
        <v>-</v>
      </c>
    </row>
    <row r="133" spans="1:6" ht="51">
      <c r="A133" s="29" t="s">
        <v>204</v>
      </c>
      <c r="B133" s="30" t="s">
        <v>33</v>
      </c>
      <c r="C133" s="26" t="s">
        <v>205</v>
      </c>
      <c r="D133" s="18">
        <v>1050000</v>
      </c>
      <c r="E133" s="18" t="s">
        <v>41</v>
      </c>
      <c r="F133" s="18">
        <f t="shared" si="3"/>
        <v>1050000</v>
      </c>
    </row>
    <row r="134" spans="1:6" ht="51">
      <c r="A134" s="29" t="s">
        <v>206</v>
      </c>
      <c r="B134" s="30" t="s">
        <v>33</v>
      </c>
      <c r="C134" s="26" t="s">
        <v>207</v>
      </c>
      <c r="D134" s="18">
        <v>234000</v>
      </c>
      <c r="E134" s="18" t="s">
        <v>41</v>
      </c>
      <c r="F134" s="18">
        <f t="shared" si="3"/>
        <v>234000</v>
      </c>
    </row>
    <row r="135" spans="1:6" ht="38.25">
      <c r="A135" s="29" t="s">
        <v>208</v>
      </c>
      <c r="B135" s="30" t="s">
        <v>33</v>
      </c>
      <c r="C135" s="26" t="s">
        <v>209</v>
      </c>
      <c r="D135" s="18">
        <v>217900</v>
      </c>
      <c r="E135" s="18">
        <v>217900</v>
      </c>
      <c r="F135" s="18" t="str">
        <f t="shared" si="3"/>
        <v>-</v>
      </c>
    </row>
    <row r="136" spans="1:6" ht="63.75">
      <c r="A136" s="29" t="s">
        <v>210</v>
      </c>
      <c r="B136" s="30" t="s">
        <v>33</v>
      </c>
      <c r="C136" s="26" t="s">
        <v>211</v>
      </c>
      <c r="D136" s="18">
        <v>2717600</v>
      </c>
      <c r="E136" s="18">
        <v>2077000</v>
      </c>
      <c r="F136" s="18">
        <f t="shared" si="3"/>
        <v>640600</v>
      </c>
    </row>
    <row r="137" spans="1:6" ht="25.5">
      <c r="A137" s="29" t="s">
        <v>212</v>
      </c>
      <c r="B137" s="30" t="s">
        <v>33</v>
      </c>
      <c r="C137" s="26" t="s">
        <v>213</v>
      </c>
      <c r="D137" s="18">
        <v>1081400</v>
      </c>
      <c r="E137" s="18" t="s">
        <v>41</v>
      </c>
      <c r="F137" s="18">
        <f t="shared" si="3"/>
        <v>1081400</v>
      </c>
    </row>
    <row r="138" spans="1:6" ht="38.25">
      <c r="A138" s="29" t="s">
        <v>214</v>
      </c>
      <c r="B138" s="30" t="s">
        <v>33</v>
      </c>
      <c r="C138" s="26" t="s">
        <v>215</v>
      </c>
      <c r="D138" s="18">
        <v>60000</v>
      </c>
      <c r="E138" s="18">
        <v>60000</v>
      </c>
      <c r="F138" s="18" t="str">
        <f t="shared" si="3"/>
        <v>-</v>
      </c>
    </row>
    <row r="139" spans="1:6" ht="89.25">
      <c r="A139" s="31" t="s">
        <v>216</v>
      </c>
      <c r="B139" s="30" t="s">
        <v>33</v>
      </c>
      <c r="C139" s="26" t="s">
        <v>217</v>
      </c>
      <c r="D139" s="18">
        <v>1848000</v>
      </c>
      <c r="E139" s="18">
        <v>1286900</v>
      </c>
      <c r="F139" s="18">
        <f t="shared" si="3"/>
        <v>561100</v>
      </c>
    </row>
    <row r="140" spans="1:6" ht="165.75">
      <c r="A140" s="31" t="s">
        <v>218</v>
      </c>
      <c r="B140" s="30" t="s">
        <v>33</v>
      </c>
      <c r="C140" s="26" t="s">
        <v>219</v>
      </c>
      <c r="D140" s="18">
        <v>5800000</v>
      </c>
      <c r="E140" s="18">
        <v>5800000</v>
      </c>
      <c r="F140" s="18" t="str">
        <f t="shared" si="3"/>
        <v>-</v>
      </c>
    </row>
    <row r="141" spans="1:6" ht="51">
      <c r="A141" s="29" t="s">
        <v>220</v>
      </c>
      <c r="B141" s="30" t="s">
        <v>33</v>
      </c>
      <c r="C141" s="26" t="s">
        <v>221</v>
      </c>
      <c r="D141" s="18">
        <v>1043700</v>
      </c>
      <c r="E141" s="18">
        <v>1043700</v>
      </c>
      <c r="F141" s="18" t="str">
        <f t="shared" ref="F141:F169" si="4">IF(OR(D141="-",E141=D141),"-",D141-IF(E141="-",0,E141))</f>
        <v>-</v>
      </c>
    </row>
    <row r="142" spans="1:6" ht="89.25">
      <c r="A142" s="31" t="s">
        <v>222</v>
      </c>
      <c r="B142" s="30" t="s">
        <v>33</v>
      </c>
      <c r="C142" s="26" t="s">
        <v>223</v>
      </c>
      <c r="D142" s="18">
        <v>244000</v>
      </c>
      <c r="E142" s="18">
        <v>244000</v>
      </c>
      <c r="F142" s="18" t="str">
        <f t="shared" si="4"/>
        <v>-</v>
      </c>
    </row>
    <row r="143" spans="1:6" ht="76.5">
      <c r="A143" s="29" t="s">
        <v>224</v>
      </c>
      <c r="B143" s="30" t="s">
        <v>33</v>
      </c>
      <c r="C143" s="26" t="s">
        <v>225</v>
      </c>
      <c r="D143" s="18">
        <v>11981430</v>
      </c>
      <c r="E143" s="18" t="s">
        <v>41</v>
      </c>
      <c r="F143" s="18">
        <f t="shared" si="4"/>
        <v>11981430</v>
      </c>
    </row>
    <row r="144" spans="1:6" ht="38.25">
      <c r="A144" s="29" t="s">
        <v>226</v>
      </c>
      <c r="B144" s="30" t="s">
        <v>33</v>
      </c>
      <c r="C144" s="26" t="s">
        <v>227</v>
      </c>
      <c r="D144" s="18">
        <v>504000</v>
      </c>
      <c r="E144" s="18">
        <v>504000</v>
      </c>
      <c r="F144" s="18" t="str">
        <f t="shared" si="4"/>
        <v>-</v>
      </c>
    </row>
    <row r="145" spans="1:6" ht="76.5">
      <c r="A145" s="29" t="s">
        <v>228</v>
      </c>
      <c r="B145" s="30" t="s">
        <v>33</v>
      </c>
      <c r="C145" s="26" t="s">
        <v>229</v>
      </c>
      <c r="D145" s="18">
        <v>596500</v>
      </c>
      <c r="E145" s="18">
        <v>596462</v>
      </c>
      <c r="F145" s="18">
        <f t="shared" si="4"/>
        <v>38</v>
      </c>
    </row>
    <row r="146" spans="1:6" ht="51">
      <c r="A146" s="29" t="s">
        <v>230</v>
      </c>
      <c r="B146" s="30" t="s">
        <v>33</v>
      </c>
      <c r="C146" s="26" t="s">
        <v>231</v>
      </c>
      <c r="D146" s="18">
        <v>977199</v>
      </c>
      <c r="E146" s="18">
        <v>977199</v>
      </c>
      <c r="F146" s="18" t="str">
        <f t="shared" si="4"/>
        <v>-</v>
      </c>
    </row>
    <row r="147" spans="1:6" ht="63.75">
      <c r="A147" s="29" t="s">
        <v>232</v>
      </c>
      <c r="B147" s="30" t="s">
        <v>33</v>
      </c>
      <c r="C147" s="26" t="s">
        <v>233</v>
      </c>
      <c r="D147" s="18">
        <v>1010200</v>
      </c>
      <c r="E147" s="18">
        <v>1010200</v>
      </c>
      <c r="F147" s="18" t="str">
        <f t="shared" si="4"/>
        <v>-</v>
      </c>
    </row>
    <row r="148" spans="1:6" ht="38.25">
      <c r="A148" s="29" t="s">
        <v>305</v>
      </c>
      <c r="B148" s="30" t="s">
        <v>33</v>
      </c>
      <c r="C148" s="26" t="s">
        <v>234</v>
      </c>
      <c r="D148" s="18">
        <v>329261585.94</v>
      </c>
      <c r="E148" s="18">
        <v>230170050.91999999</v>
      </c>
      <c r="F148" s="18">
        <f t="shared" si="4"/>
        <v>99091535.020000011</v>
      </c>
    </row>
    <row r="149" spans="1:6" ht="51">
      <c r="A149" s="29" t="s">
        <v>235</v>
      </c>
      <c r="B149" s="30" t="s">
        <v>33</v>
      </c>
      <c r="C149" s="26" t="s">
        <v>236</v>
      </c>
      <c r="D149" s="18">
        <v>8404.5</v>
      </c>
      <c r="E149" s="18">
        <v>8404.5</v>
      </c>
      <c r="F149" s="18" t="str">
        <f t="shared" si="4"/>
        <v>-</v>
      </c>
    </row>
    <row r="150" spans="1:6" ht="38.25">
      <c r="A150" s="29" t="s">
        <v>237</v>
      </c>
      <c r="B150" s="30" t="s">
        <v>33</v>
      </c>
      <c r="C150" s="26" t="s">
        <v>238</v>
      </c>
      <c r="D150" s="18">
        <v>1077100</v>
      </c>
      <c r="E150" s="18">
        <v>836430</v>
      </c>
      <c r="F150" s="18">
        <f t="shared" si="4"/>
        <v>240670</v>
      </c>
    </row>
    <row r="151" spans="1:6" ht="38.25">
      <c r="A151" s="29" t="s">
        <v>239</v>
      </c>
      <c r="B151" s="30" t="s">
        <v>33</v>
      </c>
      <c r="C151" s="26" t="s">
        <v>240</v>
      </c>
      <c r="D151" s="18">
        <v>309442800</v>
      </c>
      <c r="E151" s="18">
        <v>222024559</v>
      </c>
      <c r="F151" s="18">
        <f t="shared" si="4"/>
        <v>87418241</v>
      </c>
    </row>
    <row r="152" spans="1:6" ht="102">
      <c r="A152" s="31" t="s">
        <v>241</v>
      </c>
      <c r="B152" s="30" t="s">
        <v>33</v>
      </c>
      <c r="C152" s="26" t="s">
        <v>242</v>
      </c>
      <c r="D152" s="18">
        <v>24443900</v>
      </c>
      <c r="E152" s="18">
        <v>18741944</v>
      </c>
      <c r="F152" s="18">
        <f t="shared" si="4"/>
        <v>5701956</v>
      </c>
    </row>
    <row r="153" spans="1:6" ht="89.25">
      <c r="A153" s="31" t="s">
        <v>243</v>
      </c>
      <c r="B153" s="30" t="s">
        <v>33</v>
      </c>
      <c r="C153" s="26" t="s">
        <v>244</v>
      </c>
      <c r="D153" s="18">
        <v>115000</v>
      </c>
      <c r="E153" s="18">
        <v>80520</v>
      </c>
      <c r="F153" s="18">
        <f t="shared" si="4"/>
        <v>34480</v>
      </c>
    </row>
    <row r="154" spans="1:6" ht="114.75">
      <c r="A154" s="31" t="s">
        <v>245</v>
      </c>
      <c r="B154" s="30" t="s">
        <v>33</v>
      </c>
      <c r="C154" s="26" t="s">
        <v>246</v>
      </c>
      <c r="D154" s="18">
        <v>30900</v>
      </c>
      <c r="E154" s="18">
        <v>17700</v>
      </c>
      <c r="F154" s="18">
        <f t="shared" si="4"/>
        <v>13200</v>
      </c>
    </row>
    <row r="155" spans="1:6" ht="51">
      <c r="A155" s="29" t="s">
        <v>247</v>
      </c>
      <c r="B155" s="30" t="s">
        <v>33</v>
      </c>
      <c r="C155" s="26" t="s">
        <v>248</v>
      </c>
      <c r="D155" s="18">
        <v>616100</v>
      </c>
      <c r="E155" s="18" t="s">
        <v>41</v>
      </c>
      <c r="F155" s="18">
        <f t="shared" si="4"/>
        <v>616100</v>
      </c>
    </row>
    <row r="156" spans="1:6" ht="153">
      <c r="A156" s="31" t="s">
        <v>249</v>
      </c>
      <c r="B156" s="30" t="s">
        <v>33</v>
      </c>
      <c r="C156" s="26" t="s">
        <v>250</v>
      </c>
      <c r="D156" s="18">
        <v>7127200</v>
      </c>
      <c r="E156" s="18">
        <v>5020000</v>
      </c>
      <c r="F156" s="18">
        <f t="shared" si="4"/>
        <v>2107200</v>
      </c>
    </row>
    <row r="157" spans="1:6" ht="63.75">
      <c r="A157" s="29" t="s">
        <v>251</v>
      </c>
      <c r="B157" s="30" t="s">
        <v>33</v>
      </c>
      <c r="C157" s="26" t="s">
        <v>252</v>
      </c>
      <c r="D157" s="18">
        <v>69200</v>
      </c>
      <c r="E157" s="18">
        <v>42300</v>
      </c>
      <c r="F157" s="18">
        <f t="shared" si="4"/>
        <v>26900</v>
      </c>
    </row>
    <row r="158" spans="1:6" ht="51">
      <c r="A158" s="29" t="s">
        <v>253</v>
      </c>
      <c r="B158" s="30" t="s">
        <v>33</v>
      </c>
      <c r="C158" s="26" t="s">
        <v>254</v>
      </c>
      <c r="D158" s="18">
        <v>3190200</v>
      </c>
      <c r="E158" s="18">
        <v>2481000</v>
      </c>
      <c r="F158" s="18">
        <f t="shared" si="4"/>
        <v>709200</v>
      </c>
    </row>
    <row r="159" spans="1:6" ht="76.5">
      <c r="A159" s="29" t="s">
        <v>255</v>
      </c>
      <c r="B159" s="30" t="s">
        <v>33</v>
      </c>
      <c r="C159" s="26" t="s">
        <v>256</v>
      </c>
      <c r="D159" s="18">
        <v>303700</v>
      </c>
      <c r="E159" s="18" t="s">
        <v>41</v>
      </c>
      <c r="F159" s="18">
        <f t="shared" si="4"/>
        <v>303700</v>
      </c>
    </row>
    <row r="160" spans="1:6" ht="51">
      <c r="A160" s="29" t="s">
        <v>257</v>
      </c>
      <c r="B160" s="30" t="s">
        <v>33</v>
      </c>
      <c r="C160" s="26" t="s">
        <v>258</v>
      </c>
      <c r="D160" s="18">
        <v>239000</v>
      </c>
      <c r="E160" s="18">
        <v>179300</v>
      </c>
      <c r="F160" s="18">
        <f t="shared" si="4"/>
        <v>59700</v>
      </c>
    </row>
    <row r="161" spans="1:6" ht="63.75">
      <c r="A161" s="29" t="s">
        <v>259</v>
      </c>
      <c r="B161" s="30" t="s">
        <v>33</v>
      </c>
      <c r="C161" s="26" t="s">
        <v>260</v>
      </c>
      <c r="D161" s="18">
        <v>1075600</v>
      </c>
      <c r="E161" s="18">
        <v>740900</v>
      </c>
      <c r="F161" s="18">
        <f t="shared" si="4"/>
        <v>334700</v>
      </c>
    </row>
    <row r="162" spans="1:6" ht="127.5">
      <c r="A162" s="31" t="s">
        <v>261</v>
      </c>
      <c r="B162" s="30" t="s">
        <v>33</v>
      </c>
      <c r="C162" s="26" t="s">
        <v>262</v>
      </c>
      <c r="D162" s="18">
        <v>104300</v>
      </c>
      <c r="E162" s="18">
        <v>49000</v>
      </c>
      <c r="F162" s="18">
        <f t="shared" si="4"/>
        <v>55300</v>
      </c>
    </row>
    <row r="163" spans="1:6" ht="76.5">
      <c r="A163" s="29" t="s">
        <v>263</v>
      </c>
      <c r="B163" s="30" t="s">
        <v>33</v>
      </c>
      <c r="C163" s="26" t="s">
        <v>264</v>
      </c>
      <c r="D163" s="18">
        <v>1387000</v>
      </c>
      <c r="E163" s="18">
        <v>1176633</v>
      </c>
      <c r="F163" s="18">
        <f t="shared" si="4"/>
        <v>210367</v>
      </c>
    </row>
    <row r="164" spans="1:6" ht="114.75">
      <c r="A164" s="31" t="s">
        <v>265</v>
      </c>
      <c r="B164" s="30" t="s">
        <v>33</v>
      </c>
      <c r="C164" s="26" t="s">
        <v>266</v>
      </c>
      <c r="D164" s="18">
        <v>196817100</v>
      </c>
      <c r="E164" s="18">
        <v>145097760</v>
      </c>
      <c r="F164" s="18">
        <f t="shared" si="4"/>
        <v>51719340</v>
      </c>
    </row>
    <row r="165" spans="1:6" ht="76.5">
      <c r="A165" s="29" t="s">
        <v>267</v>
      </c>
      <c r="B165" s="30" t="s">
        <v>33</v>
      </c>
      <c r="C165" s="26" t="s">
        <v>268</v>
      </c>
      <c r="D165" s="18">
        <v>19394200</v>
      </c>
      <c r="E165" s="18">
        <v>10030700</v>
      </c>
      <c r="F165" s="18">
        <f t="shared" si="4"/>
        <v>9363500</v>
      </c>
    </row>
    <row r="166" spans="1:6" ht="89.25">
      <c r="A166" s="31" t="s">
        <v>269</v>
      </c>
      <c r="B166" s="30" t="s">
        <v>33</v>
      </c>
      <c r="C166" s="26" t="s">
        <v>270</v>
      </c>
      <c r="D166" s="18">
        <v>4294400</v>
      </c>
      <c r="E166" s="18">
        <v>1540142</v>
      </c>
      <c r="F166" s="18">
        <f t="shared" si="4"/>
        <v>2754258</v>
      </c>
    </row>
    <row r="167" spans="1:6" ht="89.25">
      <c r="A167" s="31" t="s">
        <v>271</v>
      </c>
      <c r="B167" s="30" t="s">
        <v>33</v>
      </c>
      <c r="C167" s="26" t="s">
        <v>272</v>
      </c>
      <c r="D167" s="18">
        <v>5934200</v>
      </c>
      <c r="E167" s="18">
        <v>4318000</v>
      </c>
      <c r="F167" s="18">
        <f t="shared" si="4"/>
        <v>1616200</v>
      </c>
    </row>
    <row r="168" spans="1:6" ht="102">
      <c r="A168" s="31" t="s">
        <v>273</v>
      </c>
      <c r="B168" s="30" t="s">
        <v>33</v>
      </c>
      <c r="C168" s="26" t="s">
        <v>274</v>
      </c>
      <c r="D168" s="18">
        <v>25148200</v>
      </c>
      <c r="E168" s="18">
        <v>18146860</v>
      </c>
      <c r="F168" s="18">
        <f t="shared" si="4"/>
        <v>7001340</v>
      </c>
    </row>
    <row r="169" spans="1:6" ht="114.75">
      <c r="A169" s="31" t="s">
        <v>275</v>
      </c>
      <c r="B169" s="30" t="s">
        <v>33</v>
      </c>
      <c r="C169" s="26" t="s">
        <v>276</v>
      </c>
      <c r="D169" s="18">
        <v>18688100</v>
      </c>
      <c r="E169" s="18">
        <v>14015700</v>
      </c>
      <c r="F169" s="18">
        <f t="shared" si="4"/>
        <v>4672400</v>
      </c>
    </row>
    <row r="170" spans="1:6" ht="63.75">
      <c r="A170" s="29" t="s">
        <v>277</v>
      </c>
      <c r="B170" s="30" t="s">
        <v>33</v>
      </c>
      <c r="C170" s="26" t="s">
        <v>278</v>
      </c>
      <c r="D170" s="18">
        <v>464500</v>
      </c>
      <c r="E170" s="18">
        <v>346100</v>
      </c>
      <c r="F170" s="18">
        <f t="shared" ref="F170:F183" si="5">IF(OR(D170="-",E170=D170),"-",D170-IF(E170="-",0,E170))</f>
        <v>118400</v>
      </c>
    </row>
    <row r="171" spans="1:6" ht="76.5">
      <c r="A171" s="29" t="s">
        <v>279</v>
      </c>
      <c r="B171" s="30" t="s">
        <v>33</v>
      </c>
      <c r="C171" s="26" t="s">
        <v>280</v>
      </c>
      <c r="D171" s="18">
        <v>1402481.44</v>
      </c>
      <c r="E171" s="18">
        <v>1183916.68</v>
      </c>
      <c r="F171" s="18">
        <f t="shared" si="5"/>
        <v>218564.76</v>
      </c>
    </row>
    <row r="172" spans="1:6" ht="51">
      <c r="A172" s="29" t="s">
        <v>281</v>
      </c>
      <c r="B172" s="30" t="s">
        <v>33</v>
      </c>
      <c r="C172" s="26" t="s">
        <v>282</v>
      </c>
      <c r="D172" s="18">
        <v>1166481.44</v>
      </c>
      <c r="E172" s="18">
        <v>995573.14</v>
      </c>
      <c r="F172" s="18">
        <f t="shared" si="5"/>
        <v>170908.29999999993</v>
      </c>
    </row>
    <row r="173" spans="1:6" ht="51">
      <c r="A173" s="29" t="s">
        <v>283</v>
      </c>
      <c r="B173" s="30" t="s">
        <v>33</v>
      </c>
      <c r="C173" s="26" t="s">
        <v>284</v>
      </c>
      <c r="D173" s="18">
        <v>236000</v>
      </c>
      <c r="E173" s="18">
        <v>188343.54</v>
      </c>
      <c r="F173" s="18">
        <f t="shared" si="5"/>
        <v>47656.459999999992</v>
      </c>
    </row>
    <row r="174" spans="1:6" ht="89.25">
      <c r="A174" s="29" t="s">
        <v>321</v>
      </c>
      <c r="B174" s="30" t="s">
        <v>33</v>
      </c>
      <c r="C174" s="26" t="s">
        <v>285</v>
      </c>
      <c r="D174" s="18">
        <v>7299900</v>
      </c>
      <c r="E174" s="18">
        <v>2038913.58</v>
      </c>
      <c r="F174" s="18">
        <f t="shared" si="5"/>
        <v>5260986.42</v>
      </c>
    </row>
    <row r="175" spans="1:6" ht="75" customHeight="1">
      <c r="A175" s="29" t="s">
        <v>322</v>
      </c>
      <c r="B175" s="30" t="s">
        <v>33</v>
      </c>
      <c r="C175" s="26" t="s">
        <v>286</v>
      </c>
      <c r="D175" s="18">
        <v>10030900</v>
      </c>
      <c r="E175" s="18">
        <v>4077827.16</v>
      </c>
      <c r="F175" s="18">
        <f t="shared" si="5"/>
        <v>5953072.8399999999</v>
      </c>
    </row>
    <row r="176" spans="1:6" ht="25.5">
      <c r="A176" s="29" t="s">
        <v>307</v>
      </c>
      <c r="B176" s="30" t="s">
        <v>33</v>
      </c>
      <c r="C176" s="26" t="s">
        <v>287</v>
      </c>
      <c r="D176" s="18">
        <v>1682883</v>
      </c>
      <c r="E176" s="18">
        <v>1243151.5</v>
      </c>
      <c r="F176" s="18">
        <f t="shared" si="5"/>
        <v>439731.5</v>
      </c>
    </row>
    <row r="177" spans="1:6" ht="76.5">
      <c r="A177" s="29" t="s">
        <v>308</v>
      </c>
      <c r="B177" s="30" t="s">
        <v>33</v>
      </c>
      <c r="C177" s="26" t="s">
        <v>288</v>
      </c>
      <c r="D177" s="18">
        <v>1654583</v>
      </c>
      <c r="E177" s="18">
        <v>1243151.5</v>
      </c>
      <c r="F177" s="18">
        <f t="shared" si="5"/>
        <v>411431.5</v>
      </c>
    </row>
    <row r="178" spans="1:6" ht="63.75">
      <c r="A178" s="29" t="s">
        <v>289</v>
      </c>
      <c r="B178" s="30" t="s">
        <v>33</v>
      </c>
      <c r="C178" s="26" t="s">
        <v>290</v>
      </c>
      <c r="D178" s="18">
        <v>1654583</v>
      </c>
      <c r="E178" s="18">
        <v>1243151.5</v>
      </c>
      <c r="F178" s="18">
        <f t="shared" si="5"/>
        <v>411431.5</v>
      </c>
    </row>
    <row r="179" spans="1:6" ht="171.75" customHeight="1">
      <c r="A179" s="31" t="s">
        <v>291</v>
      </c>
      <c r="B179" s="30" t="s">
        <v>33</v>
      </c>
      <c r="C179" s="26" t="s">
        <v>292</v>
      </c>
      <c r="D179" s="18">
        <v>435259</v>
      </c>
      <c r="E179" s="18">
        <v>318841</v>
      </c>
      <c r="F179" s="18">
        <f t="shared" si="5"/>
        <v>116418</v>
      </c>
    </row>
    <row r="180" spans="1:6" ht="127.5">
      <c r="A180" s="31" t="s">
        <v>293</v>
      </c>
      <c r="B180" s="30" t="s">
        <v>33</v>
      </c>
      <c r="C180" s="26" t="s">
        <v>294</v>
      </c>
      <c r="D180" s="18">
        <v>353363</v>
      </c>
      <c r="E180" s="18">
        <v>258980</v>
      </c>
      <c r="F180" s="18">
        <f t="shared" si="5"/>
        <v>94383</v>
      </c>
    </row>
    <row r="181" spans="1:6" ht="102">
      <c r="A181" s="31" t="s">
        <v>295</v>
      </c>
      <c r="B181" s="30" t="s">
        <v>33</v>
      </c>
      <c r="C181" s="26" t="s">
        <v>296</v>
      </c>
      <c r="D181" s="18">
        <v>458044</v>
      </c>
      <c r="E181" s="18">
        <v>320249</v>
      </c>
      <c r="F181" s="18">
        <f t="shared" si="5"/>
        <v>137795</v>
      </c>
    </row>
    <row r="182" spans="1:6" ht="76.5">
      <c r="A182" s="29" t="s">
        <v>309</v>
      </c>
      <c r="B182" s="30" t="s">
        <v>33</v>
      </c>
      <c r="C182" s="26" t="s">
        <v>297</v>
      </c>
      <c r="D182" s="18">
        <v>407917</v>
      </c>
      <c r="E182" s="18">
        <v>345081.5</v>
      </c>
      <c r="F182" s="18">
        <f t="shared" si="5"/>
        <v>62835.5</v>
      </c>
    </row>
    <row r="183" spans="1:6" ht="38.25">
      <c r="A183" s="29" t="s">
        <v>298</v>
      </c>
      <c r="B183" s="30" t="s">
        <v>33</v>
      </c>
      <c r="C183" s="26" t="s">
        <v>299</v>
      </c>
      <c r="D183" s="18">
        <v>28300</v>
      </c>
      <c r="E183" s="18" t="s">
        <v>41</v>
      </c>
      <c r="F183" s="18">
        <f t="shared" si="5"/>
        <v>28300</v>
      </c>
    </row>
    <row r="184" spans="1:6" ht="63.75">
      <c r="A184" s="23" t="s">
        <v>310</v>
      </c>
      <c r="B184" s="30" t="s">
        <v>33</v>
      </c>
      <c r="C184" s="20" t="s">
        <v>311</v>
      </c>
      <c r="D184" s="21">
        <f>D185+D186+D187</f>
        <v>1501445.17</v>
      </c>
      <c r="E184" s="21">
        <f t="shared" ref="E184" si="6">E185+E186+E187</f>
        <v>1501445.17</v>
      </c>
      <c r="F184" s="21" t="s">
        <v>41</v>
      </c>
    </row>
    <row r="185" spans="1:6" ht="51">
      <c r="A185" s="23" t="s">
        <v>315</v>
      </c>
      <c r="B185" s="30" t="s">
        <v>33</v>
      </c>
      <c r="C185" s="20" t="s">
        <v>312</v>
      </c>
      <c r="D185" s="21">
        <v>403.24</v>
      </c>
      <c r="E185" s="21">
        <v>403.24</v>
      </c>
      <c r="F185" s="19" t="s">
        <v>41</v>
      </c>
    </row>
    <row r="186" spans="1:6" ht="38.25">
      <c r="A186" s="23" t="s">
        <v>316</v>
      </c>
      <c r="B186" s="30" t="s">
        <v>33</v>
      </c>
      <c r="C186" s="20" t="s">
        <v>313</v>
      </c>
      <c r="D186" s="21">
        <v>1074452.22</v>
      </c>
      <c r="E186" s="21">
        <v>1074452.22</v>
      </c>
      <c r="F186" s="19" t="s">
        <v>41</v>
      </c>
    </row>
    <row r="187" spans="1:6" ht="38.25">
      <c r="A187" s="23" t="s">
        <v>300</v>
      </c>
      <c r="B187" s="30" t="s">
        <v>33</v>
      </c>
      <c r="C187" s="20" t="s">
        <v>314</v>
      </c>
      <c r="D187" s="21">
        <v>426589.71</v>
      </c>
      <c r="E187" s="21">
        <v>426589.71</v>
      </c>
      <c r="F187" s="19" t="s">
        <v>41</v>
      </c>
    </row>
    <row r="188" spans="1:6" ht="51">
      <c r="A188" s="23" t="s">
        <v>317</v>
      </c>
      <c r="B188" s="22" t="s">
        <v>33</v>
      </c>
      <c r="C188" s="20" t="s">
        <v>320</v>
      </c>
      <c r="D188" s="21">
        <v>-5497416.1399999997</v>
      </c>
      <c r="E188" s="21">
        <v>-5459653.0700000003</v>
      </c>
      <c r="F188" s="19" t="s">
        <v>41</v>
      </c>
    </row>
    <row r="189" spans="1:6" ht="51">
      <c r="A189" s="23" t="s">
        <v>318</v>
      </c>
      <c r="B189" s="22" t="s">
        <v>33</v>
      </c>
      <c r="C189" s="20" t="s">
        <v>319</v>
      </c>
      <c r="D189" s="21">
        <v>-5497416.1399999997</v>
      </c>
      <c r="E189" s="21">
        <v>-5459653.0700000003</v>
      </c>
      <c r="F189" s="19" t="s">
        <v>41</v>
      </c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:F183">
    <cfRule type="cellIs" dxfId="0" priority="195" stopIfTrue="1" operator="equal">
      <formula>0</formula>
    </cfRule>
  </conditionalFormatting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2015-10-12T11:27:33Z</dcterms:created>
  <dcterms:modified xsi:type="dcterms:W3CDTF">2015-10-14T09:19:39Z</dcterms:modified>
</cp:coreProperties>
</file>