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В14">Лист3!$A$12</definedName>
  </definedNames>
  <calcPr calcId="124519"/>
</workbook>
</file>

<file path=xl/calcChain.xml><?xml version="1.0" encoding="utf-8"?>
<calcChain xmlns="http://schemas.openxmlformats.org/spreadsheetml/2006/main">
  <c r="L15" i="3"/>
  <c r="L16"/>
  <c r="L17"/>
  <c r="L18"/>
  <c r="L19"/>
  <c r="L20"/>
  <c r="L21"/>
  <c r="L22"/>
  <c r="L23"/>
  <c r="L24"/>
  <c r="L25"/>
  <c r="L26"/>
  <c r="L27"/>
  <c r="L28"/>
  <c r="L29"/>
  <c r="L30"/>
  <c r="L31"/>
  <c r="L32"/>
  <c r="L14"/>
  <c r="J32"/>
  <c r="K32"/>
  <c r="I32"/>
  <c r="E5" i="2"/>
  <c r="R5"/>
  <c r="T5"/>
  <c r="V5"/>
  <c r="X5"/>
  <c r="AD6"/>
  <c r="AD5" s="1"/>
  <c r="AE6"/>
  <c r="AE5"/>
  <c r="AF6"/>
  <c r="AF5" s="1"/>
  <c r="AH6"/>
  <c r="AI6"/>
  <c r="AI5" s="1"/>
  <c r="AJ6"/>
  <c r="AJ5" s="1"/>
  <c r="AH15"/>
  <c r="AH5" s="1"/>
  <c r="AI15"/>
  <c r="AJ15"/>
  <c r="R18"/>
  <c r="T18"/>
  <c r="V18"/>
  <c r="X18"/>
  <c r="D19"/>
  <c r="E19"/>
  <c r="AH19"/>
  <c r="AH18" s="1"/>
  <c r="AI19"/>
  <c r="AI18" s="1"/>
  <c r="AJ19"/>
  <c r="AJ18" s="1"/>
</calcChain>
</file>

<file path=xl/sharedStrings.xml><?xml version="1.0" encoding="utf-8"?>
<sst xmlns="http://schemas.openxmlformats.org/spreadsheetml/2006/main" count="200" uniqueCount="121">
  <si>
    <t>№ п/п</t>
  </si>
  <si>
    <t>Наименование инвестиционного проекта</t>
  </si>
  <si>
    <t>в базовых ценах</t>
  </si>
  <si>
    <t>всего</t>
  </si>
  <si>
    <t>тепло</t>
  </si>
  <si>
    <t>вода</t>
  </si>
  <si>
    <t>электроэнергия</t>
  </si>
  <si>
    <t>газ</t>
  </si>
  <si>
    <t>на производство строительно-монтажных работ</t>
  </si>
  <si>
    <t>Площадь участка (га)</t>
  </si>
  <si>
    <t>Сметная стоимость объекта в ценах 2007 года</t>
  </si>
  <si>
    <t>Мощность вводимых объектов</t>
  </si>
  <si>
    <t>Технические условия (ТУ) с указанием даты выдачи, срока действия, организации, выдавшей ТУ, объёмов потребления</t>
  </si>
  <si>
    <t>Объём запрашиваемых субсидий из всех источников</t>
  </si>
  <si>
    <t>Применение новых строительных технологий, снижающих стоимость строительства объектов коммунальной инфраструктуры (описание технологий и материалов, влияющих на продолжительность срока службы, снижения стоимости и сроков строительства)</t>
  </si>
  <si>
    <t>в ценах текущих лет</t>
  </si>
  <si>
    <t>2007 год</t>
  </si>
  <si>
    <t>2008 год</t>
  </si>
  <si>
    <t>2009 год</t>
  </si>
  <si>
    <t>на изготовление ПСД и получение положительного заключения экспертизы</t>
  </si>
  <si>
    <t>краевой бюджет</t>
  </si>
  <si>
    <t>местный бюджет</t>
  </si>
  <si>
    <t>внебюджетные источники</t>
  </si>
  <si>
    <t>1.</t>
  </si>
  <si>
    <t>Обеспечение земельного участка под строительство восьми двухквартирных жилых домов по ул.Красноярская, д.1,2,3,4, ул.Амурская, д.1, ул.Энергетиков, д.4,5,6 с.Ирбейское коммунальной инфраструктурой (водопроводными, электрическими сетями)</t>
  </si>
  <si>
    <t>ТУ от 21.12.07 г., действительны до 01.10.09 г., выданы Ирбейским РМУП "ЖКХ", объём 3100 м3</t>
  </si>
  <si>
    <t>ТУ от 08.10.07 г., действительны до 01.08.09 г., выданы ОАО "Красноярскэнерго" Юго-Восточные электрические сети, объём 96 кВт</t>
  </si>
  <si>
    <t>1.1.</t>
  </si>
  <si>
    <t>в том числе жилищное строительство:</t>
  </si>
  <si>
    <t>1.1.1.</t>
  </si>
  <si>
    <t>ул.Красноярская, д.1</t>
  </si>
  <si>
    <t>1.1.2.</t>
  </si>
  <si>
    <t>ул.Красноярская, д.2</t>
  </si>
  <si>
    <t>1.1.3.</t>
  </si>
  <si>
    <t>ул.Красноярская, д.3</t>
  </si>
  <si>
    <t>1.1.4.</t>
  </si>
  <si>
    <t>ул.Красноярская, д.4</t>
  </si>
  <si>
    <t>1.1.5.</t>
  </si>
  <si>
    <t>ул.Амурская, д.1</t>
  </si>
  <si>
    <t>1.1.6.</t>
  </si>
  <si>
    <t>ул.Энергетиков, д.4</t>
  </si>
  <si>
    <t>1.1.7.</t>
  </si>
  <si>
    <t>ул.Энергетиков, д.5</t>
  </si>
  <si>
    <t>1.1.8.</t>
  </si>
  <si>
    <t>ул.Энергетиков, д.6</t>
  </si>
  <si>
    <t>1.2.</t>
  </si>
  <si>
    <t>в том числе инженерная инфраструктура, всего:</t>
  </si>
  <si>
    <t>1.2.1.</t>
  </si>
  <si>
    <t>Строительство водопровода.</t>
  </si>
  <si>
    <t>988 м</t>
  </si>
  <si>
    <t>1.2.2.</t>
  </si>
  <si>
    <t>Строительство электрических сетей, строительство трансформаторной подстанции</t>
  </si>
  <si>
    <t>1150 м</t>
  </si>
  <si>
    <t>2.</t>
  </si>
  <si>
    <t>Обеспечение земельного участка под строительство 16-ти квартирного жилого дома по ул.Усенко, 5 в с.Ирбейское коммунальной инфраструктурой (котельной)</t>
  </si>
  <si>
    <t>ТУ от 21.12.07 г., действительны до 01.04.09 г., выданы Ирбейским РМУП "ЖКХ", объём 0,8 Гкал</t>
  </si>
  <si>
    <t>ТУ от 21.12.07 г., действительны до 01.04.09 г., выданы Ирбейским РМУП "ЖКХ", объём 3100 м3</t>
  </si>
  <si>
    <t>2.1.</t>
  </si>
  <si>
    <t>2.1.1.</t>
  </si>
  <si>
    <t>Строительство котельной.</t>
  </si>
  <si>
    <t>2010 год</t>
  </si>
  <si>
    <t xml:space="preserve">всего </t>
  </si>
  <si>
    <t>вне-бюджетные источники</t>
  </si>
  <si>
    <t xml:space="preserve">Запрашиваемый объем финансирования, тыс.рублей </t>
  </si>
  <si>
    <t>Ожидаемый результат от реализации мероприятия (в натуральном выражении)</t>
  </si>
  <si>
    <t>1</t>
  </si>
  <si>
    <t>Абанский сельсовет Абанского района Красноярского края, актуализация правил землепользования и застройки (п.Абан)</t>
  </si>
  <si>
    <t>2</t>
  </si>
  <si>
    <t>Абанский сельсовет Абанского района Красноярского края, актуализация генерального плана (п.Абан)</t>
  </si>
  <si>
    <t>3</t>
  </si>
  <si>
    <t>Апано-Ключинский сельсовет Абанского района, актуализация правил землепользования и застройки (с.Апано-Ключи, д.Каменка)</t>
  </si>
  <si>
    <t>4</t>
  </si>
  <si>
    <t>Березовский сельсовет Абанского района Красноярского края, актуализация правил землепользования и застройки (с.Березовка, д.Ношино, д.Мачино)</t>
  </si>
  <si>
    <t>5</t>
  </si>
  <si>
    <t>Долгомостовский сельсовет Абанского района Красноярского края, актуализация правил землепользования и застройки (с.Долгий-Мост, д.Лазарево)</t>
  </si>
  <si>
    <t>6</t>
  </si>
  <si>
    <t>Заозерновский сельсовет Абанского района Красноярского края, актуализация правил землепользования и застройки (с.Заозерка, д.Долженовка, д.Стерлитамак)</t>
  </si>
  <si>
    <t>7</t>
  </si>
  <si>
    <t>Никольский сельсовет Абанского района Красноярского края, актуализация правил землепользования и застройки (с.Никольск, д.Алексеевка, д.Средние Мангареки, д.Матвеевка, д.Троицк, д.Воробьевка)</t>
  </si>
  <si>
    <t>8</t>
  </si>
  <si>
    <t>9</t>
  </si>
  <si>
    <t>Покровский сельсовет Абанского района Красноярского края, актуализация правил землепользования и застройки (с.Покровка, д.Восток, д.Малкас, д.Быстровка)</t>
  </si>
  <si>
    <t>Новоуспенский сельсовет Абанского района, актуализация правил землепользования и застройки (с.Новоуспенка, д.Зимник, д.Новогеоргиевка)</t>
  </si>
  <si>
    <t>Петропавловский сельсовет Абанского района Красноярского края, актуализация правил землепользования и застройки (с.Петропавловка, д.Борки, д.Высокогородецк, д.Гагарино, д.Канарай)</t>
  </si>
  <si>
    <t>10</t>
  </si>
  <si>
    <t>Почетский сельсовет Абанского района Красноярского края, актуализация правил землепользования и застройки (п.Почет, д.Бирюса, д.Плахино, д.Тулень, п.Чигашет, д.Шивера)</t>
  </si>
  <si>
    <t>11</t>
  </si>
  <si>
    <t>12</t>
  </si>
  <si>
    <t>Покатеевский сельсовет Абанского района Красноярского края, актуализация правил землепользования и застройки (с.Покатеево, д.Хиндичет)</t>
  </si>
  <si>
    <t>13</t>
  </si>
  <si>
    <t>Самойловский сельсовет Абанского района Красноярского края, актуализация правил землепользования и застройки (с.Самойловка, д.Кунгул, д.Суздалово)</t>
  </si>
  <si>
    <t>14</t>
  </si>
  <si>
    <t>Туровский сельсовет Абанского района Красноярского края, актуализация правил землепользования и застройки (с.Турово, с.Залипье, д.Сенное, д.Пушкино)</t>
  </si>
  <si>
    <t>15</t>
  </si>
  <si>
    <t>Устьянский сельсовет Абанского района Красноярского края, актуализация правил землепользования и застройки (с.Устьянск, д.Денисовка, д.Красный Яр, д.Огурцы, д.Успенка, д.Новокиевлянка)</t>
  </si>
  <si>
    <t>16</t>
  </si>
  <si>
    <t>Хандальский сельсовет Абанского района Красноярского края, актуализация правил землепользования и застройки (с.Хандальск, п.Борзово, п.Пея)</t>
  </si>
  <si>
    <t>17</t>
  </si>
  <si>
    <t>Администрация Абанского района Красноярского края, актуализация схемы территориальтного планирования Абанского района</t>
  </si>
  <si>
    <t>Итого:</t>
  </si>
  <si>
    <t>Актуализированные графические материалы правил землепользования и застройки, актуализированные текстовые материалы правил землепользования и застройки, землеустроительные дела дела по описанию местоположения границ в отношении каждой территориальной зоны, 1 ед. населенных пунктов</t>
  </si>
  <si>
    <t>Актуализированные графические материалы правил землепользования и застройки, актуализированные текстовые материалы правил землепользования и застройки, землеустроительные дела дела по описанию местоположения границ в отношении каждой территориальной зоны, 2 ед. населенных пунктов</t>
  </si>
  <si>
    <t>Актуализированные графические материалы правил землепользования и застройки, актуализированные текстовые материалы правил землепользования и застройки, землеустроительные дела дела по описанию местоположения границ в отношении каждой территориальной зоны, 3 ед. населенных пунктов</t>
  </si>
  <si>
    <t>Актуализированные графические материалы правил землепользования и застройки, актуализированные текстовые материалы правил землепользования и застройки, землеустроительные дела дела по описанию местоположения границ в отношении каждой территориальной зоны, 6 ед. населенных пунктов</t>
  </si>
  <si>
    <t>Актуализированные графические материалы правил землепользования и застройки, актуализированные текстовые материалы правил землепользования и застройки, землеустроительные дела дела по описанию местоположения границ в отношении каждой территориальной зоны, 5 ед. населенных пунктов</t>
  </si>
  <si>
    <t>Актуализированные графические материалы правил землепользования и застройки, актуализированные текстовые материалы правил землепользования и застройки, землеустроительные дела дела по описанию местоположения границ в отношении каждой территориальной зоны, 4 ед. населенных пунктов</t>
  </si>
  <si>
    <t>Актуализированные графические материалы генерального плана, землеустроительные дела дела по описанию местоположения границ населенных пунктов, 1 ед. населенных пунктов</t>
  </si>
  <si>
    <t xml:space="preserve">Актуализированные графические материалы схемы территориального планирования Абанского района </t>
  </si>
  <si>
    <t>Вознесенский сельсовет Абанского района Красноярского края, актуализация правил землепользования и застройки (с.Вознесенка)</t>
  </si>
  <si>
    <t>18</t>
  </si>
  <si>
    <t>Перечень  мероприятий подпрограммы  " Актуализация документов территориального планирования и градосроительного зонирования муниципальных образований Абанского района</t>
  </si>
  <si>
    <t>Наименование  мероприятия подпрограммы</t>
  </si>
  <si>
    <t>ГРБС</t>
  </si>
  <si>
    <t>Код бюджетной классификации Рз,Пр,ЦСР,ВР</t>
  </si>
  <si>
    <t>Расходы, тыс.руб., годы</t>
  </si>
  <si>
    <t>Итого на период</t>
  </si>
  <si>
    <t xml:space="preserve">Цель подпрограммы: создание условий для стимулирования жилищного строительства на территории Абанского района </t>
  </si>
  <si>
    <t>Администрация Абанского района</t>
  </si>
  <si>
    <t>01 13 2230201 244</t>
  </si>
  <si>
    <t xml:space="preserve">Задача 1.     Приведение графических и текстовых материалов правил землепользования и застройки муниципального образования в соответствии с требованиями Законодательства (Приказ Министерства  регионального развития Российской Федерации от 30 января 2012 года № 19 «Об утверждении Требований к описанию и отображению в документах территориального планирования объектов федерального значения, объектов регионального значения, объектов местного значения», приказ Министерства экономического развития Российской Федерации от 1 сентября 2014 года № 540 «Об утверждении классификатора видов разрешенного использования земельных участков»);
Задача 2.      Приведение графических материалов генерального плана, схемы территориального планирования Абанского района в соответствии с требованиями Законодательства (Приказ Министерства регионального развития Российской Федерации от   30 января 2012 года № 19 «Об утверждении Требований к описанию и отображению в документах территориального планирования объектов федерального значения, объектов регионального значения, объектов местного значения»);
</t>
  </si>
  <si>
    <r>
      <t xml:space="preserve">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Приложение № 2                                                                                       к подпрограмме                                                                                                                                                                                                                                                                                                                     "Актуализация документов территориальногопланирования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градостроительного      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зонирования муниципальных образований  Абанского района"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</si>
</sst>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6">
    <font>
      <sz val="10"/>
      <name val="Arial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7" fillId="0" borderId="0" xfId="0" applyFont="1"/>
    <xf numFmtId="0" fontId="4" fillId="0" borderId="0" xfId="0" applyFont="1" applyBorder="1" applyAlignment="1">
      <alignment horizontal="center" vertical="center"/>
    </xf>
    <xf numFmtId="0" fontId="8" fillId="0" borderId="0" xfId="0" applyFont="1"/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/>
    <xf numFmtId="0" fontId="14" fillId="0" borderId="0" xfId="0" applyFont="1" applyAlignme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49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4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0" fillId="0" borderId="0" xfId="0" applyFill="1" applyBorder="1" applyAlignment="1"/>
    <xf numFmtId="0" fontId="15" fillId="0" borderId="4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20"/>
  <sheetViews>
    <sheetView topLeftCell="E1" workbookViewId="0">
      <selection activeCell="O4" sqref="O4:Q4"/>
    </sheetView>
  </sheetViews>
  <sheetFormatPr defaultRowHeight="13.2"/>
  <sheetData>
    <row r="1" spans="1:38" ht="52.5" customHeight="1">
      <c r="A1" s="39" t="s">
        <v>0</v>
      </c>
      <c r="B1" s="39" t="s">
        <v>1</v>
      </c>
      <c r="C1" s="39" t="s">
        <v>9</v>
      </c>
      <c r="D1" s="42" t="s">
        <v>10</v>
      </c>
      <c r="E1" s="44"/>
      <c r="F1" s="42" t="s">
        <v>11</v>
      </c>
      <c r="G1" s="43"/>
      <c r="H1" s="43"/>
      <c r="I1" s="44"/>
      <c r="J1" s="42" t="s">
        <v>12</v>
      </c>
      <c r="K1" s="43"/>
      <c r="L1" s="43"/>
      <c r="M1" s="44"/>
      <c r="N1" s="42" t="s">
        <v>13</v>
      </c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4"/>
      <c r="AL1" s="39" t="s">
        <v>14</v>
      </c>
    </row>
    <row r="2" spans="1:38">
      <c r="A2" s="40"/>
      <c r="B2" s="40"/>
      <c r="C2" s="40"/>
      <c r="D2" s="39" t="s">
        <v>2</v>
      </c>
      <c r="E2" s="39" t="s">
        <v>15</v>
      </c>
      <c r="F2" s="39" t="s">
        <v>3</v>
      </c>
      <c r="G2" s="39" t="s">
        <v>16</v>
      </c>
      <c r="H2" s="39" t="s">
        <v>17</v>
      </c>
      <c r="I2" s="39" t="s">
        <v>18</v>
      </c>
      <c r="J2" s="39" t="s">
        <v>4</v>
      </c>
      <c r="K2" s="39" t="s">
        <v>5</v>
      </c>
      <c r="L2" s="39" t="s">
        <v>6</v>
      </c>
      <c r="M2" s="39" t="s">
        <v>7</v>
      </c>
      <c r="N2" s="42" t="s">
        <v>19</v>
      </c>
      <c r="O2" s="43"/>
      <c r="P2" s="43"/>
      <c r="Q2" s="43"/>
      <c r="R2" s="43"/>
      <c r="S2" s="43"/>
      <c r="T2" s="43"/>
      <c r="U2" s="43"/>
      <c r="V2" s="43"/>
      <c r="W2" s="43"/>
      <c r="X2" s="43"/>
      <c r="Y2" s="44"/>
      <c r="Z2" s="42" t="s">
        <v>8</v>
      </c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4"/>
      <c r="AL2" s="40"/>
    </row>
    <row r="3" spans="1:38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2" t="s">
        <v>16</v>
      </c>
      <c r="O3" s="43"/>
      <c r="P3" s="43"/>
      <c r="Q3" s="44"/>
      <c r="R3" s="42" t="s">
        <v>17</v>
      </c>
      <c r="S3" s="43"/>
      <c r="T3" s="43"/>
      <c r="U3" s="44"/>
      <c r="V3" s="42" t="s">
        <v>18</v>
      </c>
      <c r="W3" s="43"/>
      <c r="X3" s="43"/>
      <c r="Y3" s="44"/>
      <c r="Z3" s="42" t="s">
        <v>16</v>
      </c>
      <c r="AA3" s="43"/>
      <c r="AB3" s="43"/>
      <c r="AC3" s="44"/>
      <c r="AD3" s="42" t="s">
        <v>17</v>
      </c>
      <c r="AE3" s="43"/>
      <c r="AF3" s="43"/>
      <c r="AG3" s="44"/>
      <c r="AH3" s="42" t="s">
        <v>18</v>
      </c>
      <c r="AI3" s="43"/>
      <c r="AJ3" s="43"/>
      <c r="AK3" s="43"/>
      <c r="AL3" s="40"/>
    </row>
    <row r="4" spans="1:38" ht="30.6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" t="s">
        <v>3</v>
      </c>
      <c r="O4" s="4" t="s">
        <v>20</v>
      </c>
      <c r="P4" s="4" t="s">
        <v>21</v>
      </c>
      <c r="Q4" s="4" t="s">
        <v>22</v>
      </c>
      <c r="R4" s="4" t="s">
        <v>3</v>
      </c>
      <c r="S4" s="4" t="s">
        <v>20</v>
      </c>
      <c r="T4" s="4" t="s">
        <v>21</v>
      </c>
      <c r="U4" s="4" t="s">
        <v>22</v>
      </c>
      <c r="V4" s="4" t="s">
        <v>3</v>
      </c>
      <c r="W4" s="4" t="s">
        <v>20</v>
      </c>
      <c r="X4" s="4" t="s">
        <v>21</v>
      </c>
      <c r="Y4" s="4" t="s">
        <v>22</v>
      </c>
      <c r="Z4" s="4" t="s">
        <v>3</v>
      </c>
      <c r="AA4" s="4" t="s">
        <v>20</v>
      </c>
      <c r="AB4" s="4" t="s">
        <v>21</v>
      </c>
      <c r="AC4" s="4" t="s">
        <v>22</v>
      </c>
      <c r="AD4" s="4" t="s">
        <v>3</v>
      </c>
      <c r="AE4" s="4" t="s">
        <v>20</v>
      </c>
      <c r="AF4" s="4" t="s">
        <v>21</v>
      </c>
      <c r="AG4" s="4" t="s">
        <v>22</v>
      </c>
      <c r="AH4" s="4" t="s">
        <v>3</v>
      </c>
      <c r="AI4" s="4" t="s">
        <v>20</v>
      </c>
      <c r="AJ4" s="4" t="s">
        <v>21</v>
      </c>
      <c r="AK4" s="4" t="s">
        <v>22</v>
      </c>
      <c r="AL4" s="41"/>
    </row>
    <row r="5" spans="1:38" ht="265.2">
      <c r="A5" s="4" t="s">
        <v>23</v>
      </c>
      <c r="B5" s="3" t="s">
        <v>24</v>
      </c>
      <c r="C5" s="3">
        <v>3.3719999999999999</v>
      </c>
      <c r="D5" s="4"/>
      <c r="E5" s="5">
        <f>E7+E8+E9+E10+E11</f>
        <v>9259.375</v>
      </c>
      <c r="F5" s="4"/>
      <c r="G5" s="4"/>
      <c r="H5" s="4"/>
      <c r="I5" s="4"/>
      <c r="J5" s="4"/>
      <c r="K5" s="3" t="s">
        <v>25</v>
      </c>
      <c r="L5" s="3" t="s">
        <v>26</v>
      </c>
      <c r="M5" s="4"/>
      <c r="N5" s="4">
        <v>629.9</v>
      </c>
      <c r="O5" s="4"/>
      <c r="P5" s="4">
        <v>629.9</v>
      </c>
      <c r="Q5" s="4"/>
      <c r="R5" s="4">
        <f>R6+R15</f>
        <v>198.54</v>
      </c>
      <c r="S5" s="4"/>
      <c r="T5" s="4">
        <f>T6+T15</f>
        <v>198.54</v>
      </c>
      <c r="U5" s="4"/>
      <c r="V5" s="4">
        <f>V6+V15</f>
        <v>20</v>
      </c>
      <c r="W5" s="4"/>
      <c r="X5" s="4">
        <f>X6+X15</f>
        <v>20</v>
      </c>
      <c r="Y5" s="4"/>
      <c r="Z5" s="4"/>
      <c r="AA5" s="4"/>
      <c r="AB5" s="4"/>
      <c r="AC5" s="4"/>
      <c r="AD5" s="6">
        <f>AD6+AD15</f>
        <v>729.61400000000003</v>
      </c>
      <c r="AE5" s="6">
        <f>AE6+AE15</f>
        <v>693.13300000000004</v>
      </c>
      <c r="AF5" s="6">
        <f>AF6+AF15</f>
        <v>36.481000000000002</v>
      </c>
      <c r="AG5" s="4"/>
      <c r="AH5" s="6">
        <f>AH6+AH15</f>
        <v>12275.227999999999</v>
      </c>
      <c r="AI5" s="6">
        <f>AI6+AI15</f>
        <v>11810.906999999999</v>
      </c>
      <c r="AJ5" s="6">
        <f>AJ6+AJ15</f>
        <v>464.32099999999997</v>
      </c>
      <c r="AK5" s="4"/>
      <c r="AL5" s="4"/>
    </row>
    <row r="6" spans="1:38" ht="40.799999999999997">
      <c r="A6" s="4" t="s">
        <v>27</v>
      </c>
      <c r="B6" s="4" t="s">
        <v>28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>
        <v>629.9</v>
      </c>
      <c r="O6" s="4"/>
      <c r="P6" s="4">
        <v>629.9</v>
      </c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6">
        <f>AD7</f>
        <v>729.61400000000003</v>
      </c>
      <c r="AE6" s="6">
        <f>AE7</f>
        <v>693.13300000000004</v>
      </c>
      <c r="AF6" s="6">
        <f>AF7</f>
        <v>36.481000000000002</v>
      </c>
      <c r="AG6" s="4"/>
      <c r="AH6" s="6">
        <f>AH7+AH8+AH9+AH10+AH11</f>
        <v>8529.7649999999994</v>
      </c>
      <c r="AI6" s="6">
        <f>AI7+AI8+AI9+AI10+AI11</f>
        <v>8103.2789999999995</v>
      </c>
      <c r="AJ6" s="6">
        <f>AJ7+AJ8+AJ9+AJ10+AJ11</f>
        <v>426.48599999999999</v>
      </c>
      <c r="AK6" s="4"/>
      <c r="AL6" s="4"/>
    </row>
    <row r="7" spans="1:38" ht="20.399999999999999">
      <c r="A7" s="4" t="s">
        <v>29</v>
      </c>
      <c r="B7" s="4" t="s">
        <v>30</v>
      </c>
      <c r="C7" s="4"/>
      <c r="D7" s="4"/>
      <c r="E7" s="6">
        <v>1851.875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6">
        <v>729.61400000000003</v>
      </c>
      <c r="AE7" s="6">
        <v>693.13300000000004</v>
      </c>
      <c r="AF7" s="4">
        <v>36.481000000000002</v>
      </c>
      <c r="AG7" s="4"/>
      <c r="AH7" s="6">
        <v>1122.2650000000001</v>
      </c>
      <c r="AI7" s="4">
        <v>1066.155</v>
      </c>
      <c r="AJ7" s="4">
        <v>56.11</v>
      </c>
      <c r="AK7" s="4"/>
      <c r="AL7" s="4"/>
    </row>
    <row r="8" spans="1:38" ht="20.399999999999999">
      <c r="A8" s="4" t="s">
        <v>31</v>
      </c>
      <c r="B8" s="4" t="s">
        <v>32</v>
      </c>
      <c r="C8" s="4"/>
      <c r="D8" s="4"/>
      <c r="E8" s="6">
        <v>1851.875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6">
        <v>1851.875</v>
      </c>
      <c r="AI8" s="6">
        <v>1759.2809999999999</v>
      </c>
      <c r="AJ8" s="4">
        <v>92.593999999999994</v>
      </c>
      <c r="AK8" s="4"/>
      <c r="AL8" s="4"/>
    </row>
    <row r="9" spans="1:38" ht="20.399999999999999">
      <c r="A9" s="4" t="s">
        <v>33</v>
      </c>
      <c r="B9" s="4" t="s">
        <v>34</v>
      </c>
      <c r="C9" s="4"/>
      <c r="D9" s="4"/>
      <c r="E9" s="6">
        <v>1851.875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6">
        <v>1851.875</v>
      </c>
      <c r="AI9" s="6">
        <v>1759.2809999999999</v>
      </c>
      <c r="AJ9" s="4">
        <v>92.593999999999994</v>
      </c>
      <c r="AK9" s="4"/>
      <c r="AL9" s="4"/>
    </row>
    <row r="10" spans="1:38" ht="20.399999999999999">
      <c r="A10" s="4" t="s">
        <v>35</v>
      </c>
      <c r="B10" s="4" t="s">
        <v>36</v>
      </c>
      <c r="C10" s="4"/>
      <c r="D10" s="4"/>
      <c r="E10" s="6">
        <v>1851.875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6">
        <v>1851.875</v>
      </c>
      <c r="AI10" s="6">
        <v>1759.2809999999999</v>
      </c>
      <c r="AJ10" s="4">
        <v>92.593999999999994</v>
      </c>
      <c r="AK10" s="4"/>
      <c r="AL10" s="4"/>
    </row>
    <row r="11" spans="1:38" ht="20.399999999999999">
      <c r="A11" s="4" t="s">
        <v>37</v>
      </c>
      <c r="B11" s="4" t="s">
        <v>38</v>
      </c>
      <c r="C11" s="4"/>
      <c r="D11" s="4"/>
      <c r="E11" s="6">
        <v>1851.875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6">
        <v>1851.875</v>
      </c>
      <c r="AI11" s="6">
        <v>1759.2809999999999</v>
      </c>
      <c r="AJ11" s="4">
        <v>92.593999999999994</v>
      </c>
      <c r="AK11" s="4"/>
      <c r="AL11" s="4"/>
    </row>
    <row r="12" spans="1:38" ht="20.399999999999999">
      <c r="A12" s="4" t="s">
        <v>39</v>
      </c>
      <c r="B12" s="3" t="s">
        <v>40</v>
      </c>
      <c r="C12" s="4"/>
      <c r="D12" s="4"/>
      <c r="E12" s="6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6"/>
      <c r="AI12" s="6"/>
      <c r="AJ12" s="4"/>
      <c r="AK12" s="4"/>
      <c r="AL12" s="4"/>
    </row>
    <row r="13" spans="1:38" ht="20.399999999999999">
      <c r="A13" s="4" t="s">
        <v>41</v>
      </c>
      <c r="B13" s="3" t="s">
        <v>42</v>
      </c>
      <c r="C13" s="4"/>
      <c r="D13" s="4"/>
      <c r="E13" s="6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6"/>
      <c r="AI13" s="6"/>
      <c r="AJ13" s="4"/>
      <c r="AK13" s="4"/>
      <c r="AL13" s="4"/>
    </row>
    <row r="14" spans="1:38" ht="20.399999999999999">
      <c r="A14" s="4" t="s">
        <v>43</v>
      </c>
      <c r="B14" s="3" t="s">
        <v>44</v>
      </c>
      <c r="C14" s="4"/>
      <c r="D14" s="4"/>
      <c r="E14" s="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6"/>
      <c r="AI14" s="6"/>
      <c r="AJ14" s="4"/>
      <c r="AK14" s="4"/>
      <c r="AL14" s="4"/>
    </row>
    <row r="15" spans="1:38" ht="40.799999999999997">
      <c r="A15" s="4" t="s">
        <v>45</v>
      </c>
      <c r="B15" s="3" t="s">
        <v>46</v>
      </c>
      <c r="C15" s="4"/>
      <c r="D15" s="4">
        <v>906.46799999999996</v>
      </c>
      <c r="E15" s="6">
        <v>3745.4630000000002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>
        <v>198.54</v>
      </c>
      <c r="S15" s="4"/>
      <c r="T15" s="6">
        <v>198.54</v>
      </c>
      <c r="U15" s="4"/>
      <c r="V15" s="7">
        <v>20</v>
      </c>
      <c r="W15" s="7"/>
      <c r="X15" s="4">
        <v>20</v>
      </c>
      <c r="Y15" s="4"/>
      <c r="Z15" s="4"/>
      <c r="AA15" s="4"/>
      <c r="AB15" s="4"/>
      <c r="AC15" s="4"/>
      <c r="AD15" s="6"/>
      <c r="AE15" s="6"/>
      <c r="AF15" s="6"/>
      <c r="AG15" s="4"/>
      <c r="AH15" s="6">
        <f>AH16+AH17</f>
        <v>3745.4629999999997</v>
      </c>
      <c r="AI15" s="6">
        <f>AI16+AI17</f>
        <v>3707.6280000000002</v>
      </c>
      <c r="AJ15" s="6">
        <f>AJ16+AJ17</f>
        <v>37.834999999999994</v>
      </c>
      <c r="AK15" s="4"/>
      <c r="AL15" s="4"/>
    </row>
    <row r="16" spans="1:38" ht="40.799999999999997">
      <c r="A16" s="4" t="s">
        <v>47</v>
      </c>
      <c r="B16" s="4" t="s">
        <v>48</v>
      </c>
      <c r="C16" s="4" t="s">
        <v>49</v>
      </c>
      <c r="D16" s="4">
        <v>517.71299999999997</v>
      </c>
      <c r="E16" s="4">
        <v>1961</v>
      </c>
      <c r="F16" s="4" t="s">
        <v>49</v>
      </c>
      <c r="G16" s="4"/>
      <c r="H16" s="4"/>
      <c r="I16" s="4" t="s">
        <v>49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>
        <v>1961</v>
      </c>
      <c r="AI16" s="4">
        <v>1941.19</v>
      </c>
      <c r="AJ16" s="4">
        <v>19.809999999999999</v>
      </c>
      <c r="AK16" s="4"/>
      <c r="AL16" s="4"/>
    </row>
    <row r="17" spans="1:38" ht="91.8">
      <c r="A17" s="4" t="s">
        <v>50</v>
      </c>
      <c r="B17" s="4" t="s">
        <v>51</v>
      </c>
      <c r="C17" s="4" t="s">
        <v>52</v>
      </c>
      <c r="D17" s="4">
        <v>388.755</v>
      </c>
      <c r="E17" s="6">
        <v>1784.463</v>
      </c>
      <c r="F17" s="4" t="s">
        <v>52</v>
      </c>
      <c r="G17" s="4"/>
      <c r="H17" s="4"/>
      <c r="I17" s="4" t="s">
        <v>52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6"/>
      <c r="AE17" s="4"/>
      <c r="AF17" s="4"/>
      <c r="AG17" s="4"/>
      <c r="AH17" s="4">
        <v>1784.463</v>
      </c>
      <c r="AI17" s="4">
        <v>1766.4380000000001</v>
      </c>
      <c r="AJ17" s="4">
        <v>18.024999999999999</v>
      </c>
      <c r="AK17" s="4"/>
      <c r="AL17" s="4"/>
    </row>
    <row r="18" spans="1:38" ht="183.6">
      <c r="A18" s="4" t="s">
        <v>53</v>
      </c>
      <c r="B18" s="3" t="s">
        <v>54</v>
      </c>
      <c r="C18" s="4"/>
      <c r="D18" s="4"/>
      <c r="E18" s="4"/>
      <c r="F18" s="4"/>
      <c r="G18" s="4"/>
      <c r="H18" s="4"/>
      <c r="I18" s="4"/>
      <c r="J18" s="3" t="s">
        <v>55</v>
      </c>
      <c r="K18" s="3" t="s">
        <v>56</v>
      </c>
      <c r="L18" s="4"/>
      <c r="M18" s="4"/>
      <c r="N18" s="4"/>
      <c r="O18" s="4"/>
      <c r="P18" s="4"/>
      <c r="Q18" s="4"/>
      <c r="R18" s="4">
        <f>R19</f>
        <v>293.02999999999997</v>
      </c>
      <c r="S18" s="4"/>
      <c r="T18" s="4">
        <f>T19</f>
        <v>293.02999999999997</v>
      </c>
      <c r="U18" s="4"/>
      <c r="V18" s="4">
        <f>V19</f>
        <v>29.3</v>
      </c>
      <c r="W18" s="4"/>
      <c r="X18" s="4">
        <f>X19</f>
        <v>29.3</v>
      </c>
      <c r="Y18" s="4"/>
      <c r="Z18" s="4"/>
      <c r="AA18" s="4"/>
      <c r="AB18" s="4"/>
      <c r="AC18" s="4"/>
      <c r="AD18" s="5"/>
      <c r="AE18" s="5"/>
      <c r="AF18" s="5"/>
      <c r="AG18" s="4"/>
      <c r="AH18" s="4">
        <f t="shared" ref="AH18:AJ19" si="0">AH19</f>
        <v>3825.6770000000001</v>
      </c>
      <c r="AI18" s="4">
        <f t="shared" si="0"/>
        <v>3787.0340000000001</v>
      </c>
      <c r="AJ18" s="4">
        <f t="shared" si="0"/>
        <v>38.643000000000001</v>
      </c>
      <c r="AK18" s="4"/>
      <c r="AL18" s="4"/>
    </row>
    <row r="19" spans="1:38" ht="40.799999999999997">
      <c r="A19" s="4" t="s">
        <v>57</v>
      </c>
      <c r="B19" s="3" t="s">
        <v>46</v>
      </c>
      <c r="C19" s="4"/>
      <c r="D19" s="8">
        <f>D20</f>
        <v>901.68700000000001</v>
      </c>
      <c r="E19" s="6">
        <f>E20</f>
        <v>3825.6770000000001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>
        <v>293.02999999999997</v>
      </c>
      <c r="S19" s="4"/>
      <c r="T19" s="4">
        <v>293.02999999999997</v>
      </c>
      <c r="U19" s="4"/>
      <c r="V19" s="4">
        <v>29.3</v>
      </c>
      <c r="W19" s="4"/>
      <c r="X19" s="4">
        <v>29.3</v>
      </c>
      <c r="Y19" s="4"/>
      <c r="Z19" s="4"/>
      <c r="AA19" s="4"/>
      <c r="AB19" s="4"/>
      <c r="AC19" s="4"/>
      <c r="AD19" s="5"/>
      <c r="AE19" s="5"/>
      <c r="AF19" s="5"/>
      <c r="AG19" s="4"/>
      <c r="AH19" s="4">
        <f t="shared" si="0"/>
        <v>3825.6770000000001</v>
      </c>
      <c r="AI19" s="4">
        <f t="shared" si="0"/>
        <v>3787.0340000000001</v>
      </c>
      <c r="AJ19" s="4">
        <f t="shared" si="0"/>
        <v>38.643000000000001</v>
      </c>
      <c r="AK19" s="4"/>
      <c r="AL19" s="4"/>
    </row>
    <row r="20" spans="1:38" ht="30.6">
      <c r="A20" s="4" t="s">
        <v>58</v>
      </c>
      <c r="B20" s="4" t="s">
        <v>59</v>
      </c>
      <c r="C20" s="4"/>
      <c r="D20" s="4">
        <v>901.68700000000001</v>
      </c>
      <c r="E20" s="6">
        <v>3825.6770000000001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6"/>
      <c r="AE20" s="4"/>
      <c r="AF20" s="4"/>
      <c r="AG20" s="4"/>
      <c r="AH20" s="4">
        <v>3825.6770000000001</v>
      </c>
      <c r="AI20" s="4">
        <v>3787.0340000000001</v>
      </c>
      <c r="AJ20" s="4">
        <v>38.643000000000001</v>
      </c>
      <c r="AK20" s="4"/>
      <c r="AL20" s="4"/>
    </row>
  </sheetData>
  <mergeCells count="26">
    <mergeCell ref="AH3:AK3"/>
    <mergeCell ref="A1:A4"/>
    <mergeCell ref="B1:B4"/>
    <mergeCell ref="C1:C4"/>
    <mergeCell ref="D1:E1"/>
    <mergeCell ref="D2:D4"/>
    <mergeCell ref="E2:E4"/>
    <mergeCell ref="F1:I1"/>
    <mergeCell ref="J1:M1"/>
    <mergeCell ref="N1:AK1"/>
    <mergeCell ref="AL1:AL4"/>
    <mergeCell ref="F2:F4"/>
    <mergeCell ref="G2:G4"/>
    <mergeCell ref="H2:H4"/>
    <mergeCell ref="I2:I4"/>
    <mergeCell ref="J2:J4"/>
    <mergeCell ref="K2:K4"/>
    <mergeCell ref="L2:L4"/>
    <mergeCell ref="M2:M4"/>
    <mergeCell ref="N2:Y2"/>
    <mergeCell ref="Z2:AK2"/>
    <mergeCell ref="N3:Q3"/>
    <mergeCell ref="R3:U3"/>
    <mergeCell ref="V3:Y3"/>
    <mergeCell ref="Z3:AC3"/>
    <mergeCell ref="AD3:AG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0"/>
  <sheetViews>
    <sheetView tabSelected="1" workbookViewId="0">
      <selection activeCell="A3" sqref="A3:N3"/>
    </sheetView>
  </sheetViews>
  <sheetFormatPr defaultRowHeight="13.2"/>
  <cols>
    <col min="1" max="1" width="5.109375" customWidth="1"/>
    <col min="2" max="2" width="39.44140625" customWidth="1"/>
    <col min="3" max="5" width="8.5546875" hidden="1" customWidth="1"/>
    <col min="6" max="6" width="6.88671875" hidden="1" customWidth="1"/>
    <col min="7" max="7" width="18.33203125" customWidth="1"/>
    <col min="8" max="8" width="19" customWidth="1"/>
    <col min="9" max="9" width="11.6640625" customWidth="1"/>
    <col min="10" max="10" width="9.77734375" customWidth="1"/>
    <col min="11" max="11" width="11" customWidth="1"/>
    <col min="12" max="12" width="11.109375" customWidth="1"/>
    <col min="13" max="13" width="48.77734375" customWidth="1"/>
  </cols>
  <sheetData>
    <row r="1" spans="1:14" ht="10.5" customHeight="1">
      <c r="I1" s="59"/>
      <c r="J1" s="59"/>
      <c r="K1" s="59"/>
      <c r="L1" s="59"/>
    </row>
    <row r="2" spans="1:14" ht="19.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4" ht="104.4" customHeight="1">
      <c r="A3" s="57" t="s">
        <v>120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78"/>
    </row>
    <row r="4" spans="1:14" ht="42.75" customHeight="1">
      <c r="A4" s="23"/>
      <c r="B4" s="24"/>
      <c r="C4" s="24"/>
      <c r="D4" s="24"/>
      <c r="E4" s="24"/>
      <c r="F4" s="24"/>
      <c r="G4" s="25"/>
      <c r="H4" s="24"/>
      <c r="I4" s="24"/>
      <c r="J4" s="24"/>
      <c r="K4" s="24"/>
      <c r="L4" s="24"/>
      <c r="M4" s="24"/>
    </row>
    <row r="5" spans="1:14" ht="103.5" customHeight="1">
      <c r="A5" s="73" t="s">
        <v>110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4"/>
    </row>
    <row r="6" spans="1:14" ht="19.9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8"/>
    </row>
    <row r="7" spans="1:14" ht="16.2" customHeight="1">
      <c r="A7" s="1"/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4" s="9" customFormat="1" ht="27" customHeight="1">
      <c r="A8" s="75" t="s">
        <v>0</v>
      </c>
      <c r="B8" s="61" t="s">
        <v>111</v>
      </c>
      <c r="C8" s="26" t="s">
        <v>63</v>
      </c>
      <c r="D8" s="27"/>
      <c r="E8" s="27"/>
      <c r="F8" s="27"/>
      <c r="G8" s="55" t="s">
        <v>112</v>
      </c>
      <c r="H8" s="55" t="s">
        <v>113</v>
      </c>
      <c r="I8" s="64" t="s">
        <v>114</v>
      </c>
      <c r="J8" s="65"/>
      <c r="K8" s="65"/>
      <c r="L8" s="66"/>
      <c r="M8" s="61" t="s">
        <v>64</v>
      </c>
    </row>
    <row r="9" spans="1:14" s="9" customFormat="1" ht="3" hidden="1" customHeight="1">
      <c r="A9" s="75"/>
      <c r="B9" s="62"/>
      <c r="C9" s="28"/>
      <c r="D9" s="29"/>
      <c r="E9" s="29"/>
      <c r="F9" s="29"/>
      <c r="G9" s="56"/>
      <c r="H9" s="56"/>
      <c r="I9" s="67"/>
      <c r="J9" s="68"/>
      <c r="K9" s="68"/>
      <c r="L9" s="69"/>
      <c r="M9" s="62"/>
    </row>
    <row r="10" spans="1:14" s="9" customFormat="1" ht="4.2" customHeight="1">
      <c r="A10" s="75"/>
      <c r="B10" s="62"/>
      <c r="C10" s="60" t="s">
        <v>60</v>
      </c>
      <c r="D10" s="60"/>
      <c r="E10" s="60"/>
      <c r="F10" s="60"/>
      <c r="G10" s="56"/>
      <c r="H10" s="56"/>
      <c r="I10" s="70"/>
      <c r="J10" s="71"/>
      <c r="K10" s="71"/>
      <c r="L10" s="72"/>
      <c r="M10" s="62"/>
    </row>
    <row r="11" spans="1:14" s="9" customFormat="1" ht="106.8" customHeight="1">
      <c r="A11" s="76"/>
      <c r="B11" s="77"/>
      <c r="C11" s="30" t="s">
        <v>61</v>
      </c>
      <c r="D11" s="31" t="s">
        <v>20</v>
      </c>
      <c r="E11" s="31" t="s">
        <v>21</v>
      </c>
      <c r="F11" s="32" t="s">
        <v>62</v>
      </c>
      <c r="G11" s="56"/>
      <c r="H11" s="56"/>
      <c r="I11" s="31">
        <v>2016</v>
      </c>
      <c r="J11" s="31">
        <v>2017</v>
      </c>
      <c r="K11" s="31">
        <v>2018</v>
      </c>
      <c r="L11" s="31" t="s">
        <v>115</v>
      </c>
      <c r="M11" s="63"/>
    </row>
    <row r="12" spans="1:14" s="9" customFormat="1" ht="53.4" customHeight="1">
      <c r="A12" s="52" t="s">
        <v>116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4"/>
    </row>
    <row r="13" spans="1:14" s="9" customFormat="1" ht="113.4" customHeight="1">
      <c r="A13" s="52" t="s">
        <v>119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4"/>
    </row>
    <row r="14" spans="1:14" s="9" customFormat="1" ht="138" customHeight="1">
      <c r="A14" s="33" t="s">
        <v>65</v>
      </c>
      <c r="B14" s="34" t="s">
        <v>66</v>
      </c>
      <c r="C14" s="34"/>
      <c r="D14" s="34"/>
      <c r="E14" s="34"/>
      <c r="F14" s="34"/>
      <c r="G14" s="34" t="s">
        <v>117</v>
      </c>
      <c r="H14" s="35" t="s">
        <v>118</v>
      </c>
      <c r="I14" s="35">
        <v>25</v>
      </c>
      <c r="J14" s="35"/>
      <c r="K14" s="35"/>
      <c r="L14" s="35">
        <f>I14</f>
        <v>25</v>
      </c>
      <c r="M14" s="34" t="s">
        <v>100</v>
      </c>
    </row>
    <row r="15" spans="1:14" s="9" customFormat="1" ht="74.400000000000006" customHeight="1">
      <c r="A15" s="33" t="s">
        <v>67</v>
      </c>
      <c r="B15" s="34" t="s">
        <v>68</v>
      </c>
      <c r="C15" s="34"/>
      <c r="D15" s="34"/>
      <c r="E15" s="34"/>
      <c r="F15" s="34"/>
      <c r="G15" s="34" t="s">
        <v>117</v>
      </c>
      <c r="H15" s="35" t="s">
        <v>118</v>
      </c>
      <c r="I15" s="35">
        <v>30</v>
      </c>
      <c r="J15" s="35"/>
      <c r="K15" s="35"/>
      <c r="L15" s="35">
        <f t="shared" ref="L15:L32" si="0">I15</f>
        <v>30</v>
      </c>
      <c r="M15" s="34" t="s">
        <v>106</v>
      </c>
    </row>
    <row r="16" spans="1:14" s="9" customFormat="1" ht="130.5" customHeight="1">
      <c r="A16" s="33" t="s">
        <v>69</v>
      </c>
      <c r="B16" s="34" t="s">
        <v>70</v>
      </c>
      <c r="C16" s="34"/>
      <c r="D16" s="34"/>
      <c r="E16" s="34"/>
      <c r="F16" s="34"/>
      <c r="G16" s="34" t="s">
        <v>117</v>
      </c>
      <c r="H16" s="35" t="s">
        <v>118</v>
      </c>
      <c r="I16" s="35">
        <v>19</v>
      </c>
      <c r="J16" s="35"/>
      <c r="K16" s="35"/>
      <c r="L16" s="35">
        <f t="shared" si="0"/>
        <v>19</v>
      </c>
      <c r="M16" s="34" t="s">
        <v>101</v>
      </c>
    </row>
    <row r="17" spans="1:13" s="9" customFormat="1" ht="132" customHeight="1">
      <c r="A17" s="33" t="s">
        <v>71</v>
      </c>
      <c r="B17" s="36" t="s">
        <v>72</v>
      </c>
      <c r="C17" s="34"/>
      <c r="D17" s="34"/>
      <c r="E17" s="34"/>
      <c r="F17" s="34"/>
      <c r="G17" s="34" t="s">
        <v>117</v>
      </c>
      <c r="H17" s="35" t="s">
        <v>118</v>
      </c>
      <c r="I17" s="35">
        <v>29</v>
      </c>
      <c r="J17" s="35"/>
      <c r="K17" s="35"/>
      <c r="L17" s="35">
        <f t="shared" si="0"/>
        <v>29</v>
      </c>
      <c r="M17" s="34" t="s">
        <v>102</v>
      </c>
    </row>
    <row r="18" spans="1:13" s="9" customFormat="1" ht="138.75" customHeight="1">
      <c r="A18" s="33" t="s">
        <v>73</v>
      </c>
      <c r="B18" s="36" t="s">
        <v>74</v>
      </c>
      <c r="C18" s="34"/>
      <c r="D18" s="34"/>
      <c r="E18" s="34"/>
      <c r="F18" s="34"/>
      <c r="G18" s="34" t="s">
        <v>117</v>
      </c>
      <c r="H18" s="35" t="s">
        <v>118</v>
      </c>
      <c r="I18" s="35">
        <v>19</v>
      </c>
      <c r="J18" s="35"/>
      <c r="K18" s="35"/>
      <c r="L18" s="35">
        <f t="shared" si="0"/>
        <v>19</v>
      </c>
      <c r="M18" s="34" t="s">
        <v>101</v>
      </c>
    </row>
    <row r="19" spans="1:13" s="9" customFormat="1" ht="132.75" customHeight="1">
      <c r="A19" s="33" t="s">
        <v>75</v>
      </c>
      <c r="B19" s="36" t="s">
        <v>76</v>
      </c>
      <c r="C19" s="34"/>
      <c r="D19" s="34"/>
      <c r="E19" s="34"/>
      <c r="F19" s="34"/>
      <c r="G19" s="34" t="s">
        <v>117</v>
      </c>
      <c r="H19" s="35" t="s">
        <v>118</v>
      </c>
      <c r="I19" s="35">
        <v>29</v>
      </c>
      <c r="J19" s="35"/>
      <c r="K19" s="35"/>
      <c r="L19" s="35">
        <f t="shared" si="0"/>
        <v>29</v>
      </c>
      <c r="M19" s="34" t="s">
        <v>102</v>
      </c>
    </row>
    <row r="20" spans="1:13" s="9" customFormat="1" ht="129.75" customHeight="1">
      <c r="A20" s="33" t="s">
        <v>77</v>
      </c>
      <c r="B20" s="36" t="s">
        <v>78</v>
      </c>
      <c r="C20" s="34"/>
      <c r="D20" s="34"/>
      <c r="E20" s="34"/>
      <c r="F20" s="34"/>
      <c r="G20" s="34" t="s">
        <v>117</v>
      </c>
      <c r="H20" s="35" t="s">
        <v>118</v>
      </c>
      <c r="I20" s="35">
        <v>49</v>
      </c>
      <c r="J20" s="35"/>
      <c r="K20" s="35"/>
      <c r="L20" s="35">
        <f t="shared" si="0"/>
        <v>49</v>
      </c>
      <c r="M20" s="34" t="s">
        <v>103</v>
      </c>
    </row>
    <row r="21" spans="1:13" s="9" customFormat="1" ht="134.25" customHeight="1">
      <c r="A21" s="33" t="s">
        <v>79</v>
      </c>
      <c r="B21" s="36" t="s">
        <v>82</v>
      </c>
      <c r="C21" s="34"/>
      <c r="D21" s="34"/>
      <c r="E21" s="34"/>
      <c r="F21" s="34"/>
      <c r="G21" s="34" t="s">
        <v>117</v>
      </c>
      <c r="H21" s="35" t="s">
        <v>118</v>
      </c>
      <c r="I21" s="35">
        <v>29</v>
      </c>
      <c r="J21" s="35"/>
      <c r="K21" s="35"/>
      <c r="L21" s="35">
        <f t="shared" si="0"/>
        <v>29</v>
      </c>
      <c r="M21" s="34" t="s">
        <v>102</v>
      </c>
    </row>
    <row r="22" spans="1:13" s="9" customFormat="1" ht="126.75" customHeight="1">
      <c r="A22" s="33" t="s">
        <v>80</v>
      </c>
      <c r="B22" s="36" t="s">
        <v>83</v>
      </c>
      <c r="C22" s="34"/>
      <c r="D22" s="34"/>
      <c r="E22" s="34"/>
      <c r="F22" s="34"/>
      <c r="G22" s="34" t="s">
        <v>117</v>
      </c>
      <c r="H22" s="35" t="s">
        <v>118</v>
      </c>
      <c r="I22" s="35">
        <v>49</v>
      </c>
      <c r="J22" s="35"/>
      <c r="K22" s="35"/>
      <c r="L22" s="35">
        <f t="shared" si="0"/>
        <v>49</v>
      </c>
      <c r="M22" s="34" t="s">
        <v>104</v>
      </c>
    </row>
    <row r="23" spans="1:13" s="9" customFormat="1" ht="126" customHeight="1">
      <c r="A23" s="33" t="s">
        <v>84</v>
      </c>
      <c r="B23" s="36" t="s">
        <v>85</v>
      </c>
      <c r="C23" s="34"/>
      <c r="D23" s="34"/>
      <c r="E23" s="34"/>
      <c r="F23" s="34"/>
      <c r="G23" s="34" t="s">
        <v>117</v>
      </c>
      <c r="H23" s="35" t="s">
        <v>118</v>
      </c>
      <c r="I23" s="35">
        <v>59</v>
      </c>
      <c r="J23" s="35"/>
      <c r="K23" s="35"/>
      <c r="L23" s="35">
        <f t="shared" si="0"/>
        <v>59</v>
      </c>
      <c r="M23" s="34" t="s">
        <v>103</v>
      </c>
    </row>
    <row r="24" spans="1:13" s="9" customFormat="1" ht="126" customHeight="1">
      <c r="A24" s="33" t="s">
        <v>86</v>
      </c>
      <c r="B24" s="36" t="s">
        <v>81</v>
      </c>
      <c r="C24" s="34"/>
      <c r="D24" s="34"/>
      <c r="E24" s="34"/>
      <c r="F24" s="34"/>
      <c r="G24" s="34" t="s">
        <v>117</v>
      </c>
      <c r="H24" s="35" t="s">
        <v>118</v>
      </c>
      <c r="I24" s="35">
        <v>39</v>
      </c>
      <c r="J24" s="35"/>
      <c r="K24" s="35"/>
      <c r="L24" s="35">
        <f t="shared" si="0"/>
        <v>39</v>
      </c>
      <c r="M24" s="34" t="s">
        <v>105</v>
      </c>
    </row>
    <row r="25" spans="1:13" s="9" customFormat="1" ht="126" customHeight="1">
      <c r="A25" s="33" t="s">
        <v>87</v>
      </c>
      <c r="B25" s="36" t="s">
        <v>88</v>
      </c>
      <c r="C25" s="34"/>
      <c r="D25" s="34"/>
      <c r="E25" s="34"/>
      <c r="F25" s="34"/>
      <c r="G25" s="34" t="s">
        <v>117</v>
      </c>
      <c r="H25" s="35" t="s">
        <v>118</v>
      </c>
      <c r="I25" s="35">
        <v>19</v>
      </c>
      <c r="J25" s="35"/>
      <c r="K25" s="35"/>
      <c r="L25" s="35">
        <f t="shared" si="0"/>
        <v>19</v>
      </c>
      <c r="M25" s="34" t="s">
        <v>101</v>
      </c>
    </row>
    <row r="26" spans="1:13" s="9" customFormat="1" ht="126.75" customHeight="1">
      <c r="A26" s="33" t="s">
        <v>89</v>
      </c>
      <c r="B26" s="36" t="s">
        <v>90</v>
      </c>
      <c r="C26" s="34"/>
      <c r="D26" s="34"/>
      <c r="E26" s="34"/>
      <c r="F26" s="34"/>
      <c r="G26" s="34" t="s">
        <v>117</v>
      </c>
      <c r="H26" s="35" t="s">
        <v>118</v>
      </c>
      <c r="I26" s="35">
        <v>29</v>
      </c>
      <c r="J26" s="35"/>
      <c r="K26" s="35"/>
      <c r="L26" s="35">
        <f t="shared" si="0"/>
        <v>29</v>
      </c>
      <c r="M26" s="34" t="s">
        <v>102</v>
      </c>
    </row>
    <row r="27" spans="1:13" s="9" customFormat="1" ht="129" customHeight="1">
      <c r="A27" s="33" t="s">
        <v>91</v>
      </c>
      <c r="B27" s="36" t="s">
        <v>92</v>
      </c>
      <c r="C27" s="34"/>
      <c r="D27" s="34"/>
      <c r="E27" s="34"/>
      <c r="F27" s="34"/>
      <c r="G27" s="34" t="s">
        <v>117</v>
      </c>
      <c r="H27" s="35" t="s">
        <v>118</v>
      </c>
      <c r="I27" s="35">
        <v>39</v>
      </c>
      <c r="J27" s="35"/>
      <c r="K27" s="35"/>
      <c r="L27" s="35">
        <f t="shared" si="0"/>
        <v>39</v>
      </c>
      <c r="M27" s="34" t="s">
        <v>105</v>
      </c>
    </row>
    <row r="28" spans="1:13" s="9" customFormat="1" ht="124.5" customHeight="1">
      <c r="A28" s="33" t="s">
        <v>93</v>
      </c>
      <c r="B28" s="36" t="s">
        <v>94</v>
      </c>
      <c r="C28" s="34"/>
      <c r="D28" s="34"/>
      <c r="E28" s="34"/>
      <c r="F28" s="34"/>
      <c r="G28" s="34" t="s">
        <v>117</v>
      </c>
      <c r="H28" s="35" t="s">
        <v>118</v>
      </c>
      <c r="I28" s="35">
        <v>59</v>
      </c>
      <c r="J28" s="35"/>
      <c r="K28" s="35"/>
      <c r="L28" s="35">
        <f t="shared" si="0"/>
        <v>59</v>
      </c>
      <c r="M28" s="34" t="s">
        <v>103</v>
      </c>
    </row>
    <row r="29" spans="1:13" s="9" customFormat="1" ht="130.5" customHeight="1">
      <c r="A29" s="33" t="s">
        <v>95</v>
      </c>
      <c r="B29" s="36" t="s">
        <v>96</v>
      </c>
      <c r="C29" s="34"/>
      <c r="D29" s="34"/>
      <c r="E29" s="34"/>
      <c r="F29" s="34"/>
      <c r="G29" s="34" t="s">
        <v>117</v>
      </c>
      <c r="H29" s="35" t="s">
        <v>118</v>
      </c>
      <c r="I29" s="35">
        <v>29</v>
      </c>
      <c r="J29" s="35"/>
      <c r="K29" s="35"/>
      <c r="L29" s="35">
        <f t="shared" si="0"/>
        <v>29</v>
      </c>
      <c r="M29" s="34" t="s">
        <v>102</v>
      </c>
    </row>
    <row r="30" spans="1:13" s="9" customFormat="1" ht="130.5" customHeight="1">
      <c r="A30" s="33" t="s">
        <v>97</v>
      </c>
      <c r="B30" s="36" t="s">
        <v>108</v>
      </c>
      <c r="C30" s="34"/>
      <c r="D30" s="34"/>
      <c r="E30" s="34"/>
      <c r="F30" s="34"/>
      <c r="G30" s="34" t="s">
        <v>117</v>
      </c>
      <c r="H30" s="35" t="s">
        <v>118</v>
      </c>
      <c r="I30" s="35">
        <v>9</v>
      </c>
      <c r="J30" s="35"/>
      <c r="K30" s="35"/>
      <c r="L30" s="35">
        <f t="shared" si="0"/>
        <v>9</v>
      </c>
      <c r="M30" s="34" t="s">
        <v>100</v>
      </c>
    </row>
    <row r="31" spans="1:13" s="9" customFormat="1" ht="82.2" customHeight="1">
      <c r="A31" s="33" t="s">
        <v>109</v>
      </c>
      <c r="B31" s="36" t="s">
        <v>98</v>
      </c>
      <c r="C31" s="34"/>
      <c r="D31" s="34"/>
      <c r="E31" s="34"/>
      <c r="F31" s="34"/>
      <c r="G31" s="34" t="s">
        <v>117</v>
      </c>
      <c r="H31" s="35" t="s">
        <v>118</v>
      </c>
      <c r="I31" s="35">
        <v>29</v>
      </c>
      <c r="J31" s="35"/>
      <c r="K31" s="35"/>
      <c r="L31" s="35">
        <f t="shared" si="0"/>
        <v>29</v>
      </c>
      <c r="M31" s="34" t="s">
        <v>107</v>
      </c>
    </row>
    <row r="32" spans="1:13" s="9" customFormat="1" ht="18" customHeight="1">
      <c r="A32" s="33"/>
      <c r="B32" s="37" t="s">
        <v>99</v>
      </c>
      <c r="C32" s="34"/>
      <c r="D32" s="34"/>
      <c r="E32" s="34"/>
      <c r="F32" s="34"/>
      <c r="G32" s="34"/>
      <c r="H32" s="38"/>
      <c r="I32" s="38">
        <f>SUM(I14:I31)</f>
        <v>589</v>
      </c>
      <c r="J32" s="38">
        <f>SUM(J14:J31)</f>
        <v>0</v>
      </c>
      <c r="K32" s="38">
        <f>SUM(K14:K31)</f>
        <v>0</v>
      </c>
      <c r="L32" s="38">
        <f t="shared" si="0"/>
        <v>589</v>
      </c>
      <c r="M32" s="34"/>
    </row>
    <row r="33" spans="1:13" s="9" customFormat="1" ht="12" customHeight="1">
      <c r="A33" s="12"/>
      <c r="B33" s="16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3" s="9" customFormat="1" ht="31.2" customHeight="1">
      <c r="A34" s="48"/>
      <c r="B34" s="49"/>
      <c r="C34" s="49"/>
      <c r="D34" s="49"/>
      <c r="E34" s="49"/>
      <c r="F34" s="49"/>
      <c r="G34" s="49"/>
      <c r="H34" s="49"/>
      <c r="I34" s="49"/>
      <c r="J34" s="49"/>
      <c r="K34" s="50"/>
      <c r="L34" s="50"/>
      <c r="M34" s="50"/>
    </row>
    <row r="35" spans="1:13" s="9" customFormat="1" ht="19.2" customHeight="1">
      <c r="A35" s="45"/>
      <c r="B35" s="45"/>
      <c r="C35" s="45"/>
      <c r="D35" s="45"/>
      <c r="E35" s="45"/>
      <c r="F35" s="45"/>
      <c r="G35" s="45"/>
      <c r="H35" s="45"/>
      <c r="I35" s="20"/>
      <c r="J35" s="20"/>
      <c r="K35" s="21"/>
      <c r="L35" s="21"/>
      <c r="M35" s="22"/>
    </row>
    <row r="36" spans="1:13" s="9" customFormat="1" ht="12" customHeight="1">
      <c r="A36" s="12"/>
      <c r="B36" s="13"/>
      <c r="C36" s="14"/>
      <c r="D36" s="14"/>
      <c r="E36" s="14"/>
      <c r="F36" s="14"/>
      <c r="G36" s="14"/>
      <c r="H36" s="14"/>
      <c r="I36" s="14"/>
      <c r="J36" s="14"/>
      <c r="K36" s="14"/>
      <c r="L36" s="14"/>
    </row>
    <row r="37" spans="1:13" s="15" customFormat="1" ht="15.75" customHeight="1">
      <c r="A37" s="46"/>
      <c r="B37" s="46"/>
    </row>
    <row r="38" spans="1:13" ht="12.75" customHeight="1">
      <c r="A38" s="47"/>
      <c r="B38" s="47"/>
      <c r="C38" s="2"/>
      <c r="D38" s="2"/>
      <c r="E38" s="2"/>
      <c r="F38" s="2"/>
      <c r="G38" s="2"/>
      <c r="H38" s="2"/>
      <c r="I38" s="2"/>
      <c r="J38" s="2"/>
      <c r="K38" s="2"/>
      <c r="L38" s="2"/>
    </row>
    <row r="40" spans="1:13" s="17" customFormat="1"/>
  </sheetData>
  <mergeCells count="17">
    <mergeCell ref="I1:L1"/>
    <mergeCell ref="C10:F10"/>
    <mergeCell ref="M8:M11"/>
    <mergeCell ref="I8:L10"/>
    <mergeCell ref="H8:H11"/>
    <mergeCell ref="A5:M5"/>
    <mergeCell ref="A8:A11"/>
    <mergeCell ref="B8:B11"/>
    <mergeCell ref="A35:H35"/>
    <mergeCell ref="A37:B37"/>
    <mergeCell ref="A38:B38"/>
    <mergeCell ref="A34:M34"/>
    <mergeCell ref="A2:M2"/>
    <mergeCell ref="A12:M12"/>
    <mergeCell ref="A13:M13"/>
    <mergeCell ref="G8:G11"/>
    <mergeCell ref="A3:N3"/>
  </mergeCells>
  <phoneticPr fontId="0" type="noConversion"/>
  <pageMargins left="0.6692913385826772" right="0.47244094488188981" top="0.47244094488188981" bottom="0.31496062992125984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В14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2016-02-08T07:59:22Z</cp:lastPrinted>
  <dcterms:created xsi:type="dcterms:W3CDTF">1996-10-08T23:32:33Z</dcterms:created>
  <dcterms:modified xsi:type="dcterms:W3CDTF">2016-02-08T07:59:50Z</dcterms:modified>
</cp:coreProperties>
</file>