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50" i="1"/>
  <c r="F49" s="1"/>
  <c r="E50"/>
  <c r="D50"/>
  <c r="D49" s="1"/>
  <c r="E49"/>
  <c r="F47"/>
  <c r="F46" s="1"/>
  <c r="F45" s="1"/>
  <c r="F34" s="1"/>
  <c r="E47"/>
  <c r="D47"/>
  <c r="D46" s="1"/>
  <c r="D45" s="1"/>
  <c r="D34" s="1"/>
  <c r="E46"/>
  <c r="E45" s="1"/>
  <c r="F43"/>
  <c r="E43"/>
  <c r="E42" s="1"/>
  <c r="D43"/>
  <c r="F42"/>
  <c r="D42"/>
  <c r="F41"/>
  <c r="E41"/>
  <c r="D41"/>
  <c r="D37"/>
  <c r="D35" s="1"/>
  <c r="F32"/>
  <c r="E32"/>
  <c r="E31" s="1"/>
  <c r="E30" s="1"/>
  <c r="D32"/>
  <c r="F31"/>
  <c r="F30" s="1"/>
  <c r="D31"/>
  <c r="D30" s="1"/>
  <c r="F28"/>
  <c r="F27" s="1"/>
  <c r="F26" s="1"/>
  <c r="F25" s="1"/>
  <c r="E28"/>
  <c r="D28"/>
  <c r="D27" s="1"/>
  <c r="D26" s="1"/>
  <c r="E27"/>
  <c r="E26" s="1"/>
  <c r="E25" s="1"/>
  <c r="F23"/>
  <c r="E23"/>
  <c r="D23"/>
  <c r="F21"/>
  <c r="E21"/>
  <c r="D21"/>
  <c r="F20"/>
  <c r="F19" s="1"/>
  <c r="E20"/>
  <c r="D20"/>
  <c r="D19" s="1"/>
  <c r="E19"/>
  <c r="F17"/>
  <c r="E17"/>
  <c r="D17"/>
  <c r="F15"/>
  <c r="E15"/>
  <c r="E14" s="1"/>
  <c r="D15"/>
  <c r="F14"/>
  <c r="D14"/>
  <c r="D25" l="1"/>
  <c r="D52" s="1"/>
  <c r="F52"/>
  <c r="E34"/>
  <c r="E52" s="1"/>
</calcChain>
</file>

<file path=xl/sharedStrings.xml><?xml version="1.0" encoding="utf-8"?>
<sst xmlns="http://schemas.openxmlformats.org/spreadsheetml/2006/main" count="131" uniqueCount="127">
  <si>
    <t>Приложение  1</t>
  </si>
  <si>
    <t>к Решению Абанского районного Совета депутатов</t>
  </si>
  <si>
    <t>от 11.12.2018 № 39-263 Р</t>
  </si>
  <si>
    <t>Источники внутреннего финансирования дефицита районного бюджета в 2019 году и плановом периоде 2020 -2021 годов</t>
  </si>
  <si>
    <t>(тыс. рублей)</t>
  </si>
  <si>
    <t>№ строки</t>
  </si>
  <si>
    <t>Код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</si>
  <si>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</si>
  <si>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Сумма</t>
  </si>
  <si>
    <t>2019 год</t>
  </si>
  <si>
    <t>2020 год</t>
  </si>
  <si>
    <t>2021 год</t>
  </si>
  <si>
    <t>1</t>
  </si>
  <si>
    <t>2</t>
  </si>
  <si>
    <t>902 01 01 00 00 00 0000 000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</si>
  <si>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</si>
  <si>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902 01 01 00 00 00 0000 700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</si>
  <si>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</si>
  <si>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</si>
  <si>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902 01 01 00 00 05 0000 710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</si>
  <si>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</si>
  <si>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4</t>
  </si>
  <si>
    <t>902 01 01 00 00 00 0000 800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</si>
  <si>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</si>
  <si>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</si>
  <si>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902 01 01 00 00 05 0000 810</t>
  </si>
  <si>
    <t>Погашение муниципальных ценных бумаг муниципальных районов, номинальная стоимость которых указана в валюте Российской Федерации</t>
  </si>
  <si>
    <t>6</t>
  </si>
  <si>
    <t>902 01 03 00 00 00 0000 000</t>
  </si>
  <si>
    <t>Бюджетные кредиты от других бюджетов бюджетной системы Российской Федерации</t>
  </si>
  <si>
    <t>7</t>
  </si>
  <si>
    <t>902 01 03 01 00 00 0000 000</t>
  </si>
  <si>
    <t>Бюджетные кредиты от других бюджетов бюджетной системы Российской Федерации в валюте Российской Федерации</t>
  </si>
  <si>
    <t>8</t>
  </si>
  <si>
    <t>902 01 03 01 00 00 0000 700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</si>
  <si>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</si>
  <si>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</t>
  </si>
  <si>
    <t>902 01 03 01 00 05 0000 710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</si>
  <si>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</si>
  <si>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10</t>
  </si>
  <si>
    <t>902 01 03 01 00 00 0000 800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</si>
  <si>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</si>
  <si>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11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</si>
  <si>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</si>
  <si>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</si>
  <si>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12</t>
  </si>
  <si>
    <t>902 01 05 00 00 00 0000 000</t>
  </si>
  <si>
    <t>Изменение остатков средств на счетах по учету средств бюджетов</t>
  </si>
  <si>
    <t>13</t>
  </si>
  <si>
    <t>902 01 05 00 00 00 0000 500</t>
  </si>
  <si>
    <t>Увеличение остатков средств бюджетов</t>
  </si>
  <si>
    <t>14</t>
  </si>
  <si>
    <t>902 01 05 02 00 00 0000 500</t>
  </si>
  <si>
    <t>Увеличение прочих остатков средств бюджетов</t>
  </si>
  <si>
    <t>15</t>
  </si>
  <si>
    <t>902 01 05 02 01 00 0000 510</t>
  </si>
  <si>
    <t xml:space="preserve">Увеличение прочих остатков денежных средств бюджетов
</t>
  </si>
  <si>
    <t>16</t>
  </si>
  <si>
    <t>902 01 05 02 01 05 0000 510</t>
  </si>
  <si>
    <t xml:space="preserve">Увеличение прочих остатков денежных средств бюджетов муниципальных районов
</t>
  </si>
  <si>
    <t>17</t>
  </si>
  <si>
    <t>902 01 05 00 00 00 0000 600</t>
  </si>
  <si>
    <t>Уменьшение остатков средств бюджетов</t>
  </si>
  <si>
    <t>18</t>
  </si>
  <si>
    <t>902 01 05 02 00 00 0000 600</t>
  </si>
  <si>
    <t>Уменьшение прочих остатков средств бюджетов</t>
  </si>
  <si>
    <t>19</t>
  </si>
  <si>
    <t>902 01 05 02 01 00 0000 610</t>
  </si>
  <si>
    <t xml:space="preserve">Уменьшение прочих остатков денежных средств бюджетов
</t>
  </si>
  <si>
    <t>20</t>
  </si>
  <si>
    <t>902 01 05 02 01 05 0000 610</t>
  </si>
  <si>
    <t xml:space="preserve">Уменьшение прочих остатков денежных средств бюджетов муниципальных районов
</t>
  </si>
  <si>
    <t>21</t>
  </si>
  <si>
    <t>902 01 06 00 00 00 0000 000</t>
  </si>
  <si>
    <t>Иные источники внутреннего финансирования дефицитов бюджетов</t>
  </si>
  <si>
    <t>22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</si>
  <si>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</si>
  <si>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</si>
  <si>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23</t>
  </si>
  <si>
    <t>902 01 06 00 00 00 0000 600</t>
  </si>
  <si>
    <t>Уменьшение финансовых активов, являющихся иными источниками внутреннего финансирования дефицитов бюджетов</t>
  </si>
  <si>
    <t>24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</si>
  <si>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</si>
  <si>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</si>
  <si>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25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</si>
  <si>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</si>
  <si>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</si>
  <si>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26</t>
  </si>
  <si>
    <t xml:space="preserve">902 01 06 03 00 00 0000 000
</t>
  </si>
  <si>
    <t xml:space="preserve">Курсовая разница
</t>
  </si>
  <si>
    <t>27</t>
  </si>
  <si>
    <t xml:space="preserve">902 01 06 03 00 05 0000 171
</t>
  </si>
  <si>
    <t xml:space="preserve">Курсовая разница по средствам бюджетов муниципальных районов
</t>
  </si>
  <si>
    <t>28</t>
  </si>
  <si>
    <t>902 01 06 04 00 00 0000 000</t>
  </si>
  <si>
    <t xml:space="preserve">Исполнение государственных и муниципальных гарантий </t>
  </si>
  <si>
    <t>29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</si>
  <si>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</si>
  <si>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</si>
  <si>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30</t>
  </si>
  <si>
    <t>902 01 06 04 01 00 0000 800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</si>
  <si>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</si>
  <si>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31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</si>
  <si>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</si>
  <si>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</si>
  <si>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32</t>
  </si>
  <si>
    <t>902 01 06 05 00 00 0000 000</t>
  </si>
  <si>
    <t xml:space="preserve">Бюджетные кредиты, предоставленные внутри страны в валюте Российской Федерации
</t>
  </si>
  <si>
    <t>33</t>
  </si>
  <si>
    <t>902 01 06 05 00 00 0000 600</t>
  </si>
  <si>
    <t>Возврат бюджетных кредитов, предоставленных внутри страны в валюте Российской Федерации</t>
  </si>
  <si>
    <t>34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</si>
  <si>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</si>
  <si>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</si>
  <si>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35</t>
  </si>
  <si>
    <t>902 01 06 05 01 05 0000 640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</si>
  <si>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</si>
  <si>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36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</si>
  <si>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</si>
  <si>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</si>
  <si>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37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</si>
  <si>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</si>
  <si>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</si>
  <si>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38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</si>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</sst>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wrapText="1"/>
    </xf>
    <xf numFmtId="164" fontId="1" fillId="2" borderId="0" xfId="0" applyNumberFormat="1" applyFont="1" applyFill="1" applyAlignment="1">
      <alignment horizontal="right" wrapText="1"/>
    </xf>
    <xf numFmtId="164" fontId="2" fillId="2" borderId="0" xfId="0" applyNumberFormat="1" applyFont="1" applyFill="1" applyAlignment="1">
      <alignment horizontal="center" vertical="top" wrapText="1"/>
    </xf>
    <xf numFmtId="164" fontId="2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164" fontId="2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vertical="top" wrapText="1" shrinkToFit="1"/>
    </xf>
    <xf numFmtId="49" fontId="2" fillId="2" borderId="0" xfId="0" applyNumberFormat="1" applyFont="1" applyFill="1" applyBorder="1" applyAlignment="1">
      <alignment horizontal="center" wrapText="1" shrinkToFit="1"/>
    </xf>
    <xf numFmtId="0" fontId="1" fillId="2" borderId="0" xfId="0" applyFont="1" applyFill="1" applyAlignment="1">
      <alignment horizontal="center" wrapText="1" shrinkToFit="1"/>
    </xf>
    <xf numFmtId="164" fontId="1" fillId="2" borderId="0" xfId="0" applyNumberFormat="1" applyFont="1" applyFill="1" applyBorder="1" applyAlignment="1">
      <alignment horizontal="right" shrinkToFit="1"/>
    </xf>
    <xf numFmtId="0" fontId="1" fillId="2" borderId="1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164" fontId="1" fillId="2" borderId="2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  <xf numFmtId="0" fontId="1" fillId="2" borderId="0" xfId="0" applyFont="1" applyFill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49" fontId="1" fillId="2" borderId="6" xfId="0" applyNumberFormat="1" applyFont="1" applyFill="1" applyBorder="1" applyAlignment="1">
      <alignment horizontal="center" vertical="top"/>
    </xf>
    <xf numFmtId="0" fontId="1" fillId="2" borderId="6" xfId="0" applyNumberFormat="1" applyFont="1" applyFill="1" applyBorder="1" applyAlignment="1">
      <alignment vertical="top" wrapText="1"/>
    </xf>
    <xf numFmtId="164" fontId="1" fillId="2" borderId="6" xfId="0" applyNumberFormat="1" applyFont="1" applyFill="1" applyBorder="1" applyAlignment="1">
      <alignment vertical="top"/>
    </xf>
    <xf numFmtId="49" fontId="3" fillId="2" borderId="0" xfId="0" applyNumberFormat="1" applyFont="1" applyFill="1"/>
    <xf numFmtId="164" fontId="1" fillId="2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0" fontId="4" fillId="2" borderId="6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left" vertical="top" wrapText="1"/>
    </xf>
    <xf numFmtId="49" fontId="1" fillId="2" borderId="6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6" xfId="0" applyFont="1" applyFill="1" applyBorder="1" applyAlignment="1">
      <alignment horizontal="justify" vertical="top" wrapText="1"/>
    </xf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164" fontId="1" fillId="2" borderId="0" xfId="0" applyNumberFormat="1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52"/>
  <sheetViews>
    <sheetView tabSelected="1" topLeftCell="A46" workbookViewId="0">
      <selection activeCell="D32" sqref="D32"/>
    </sheetView>
  </sheetViews>
  <sheetFormatPr defaultRowHeight="15.75"/>
  <cols>
    <col min="1" max="1" width="5.85546875" style="1" customWidth="1"/>
    <col min="2" max="2" width="28.7109375" style="2" customWidth="1"/>
    <col min="3" max="3" width="40.140625" style="5" customWidth="1"/>
    <col min="4" max="4" width="12.5703125" style="43" customWidth="1"/>
    <col min="5" max="5" width="12.7109375" style="43" customWidth="1"/>
    <col min="6" max="6" width="12" style="43" customWidth="1"/>
    <col min="7" max="7" width="0.7109375" style="5" hidden="1" customWidth="1"/>
    <col min="8" max="9" width="9.140625" style="5" hidden="1" customWidth="1"/>
    <col min="10" max="10" width="11.7109375" style="5" customWidth="1"/>
    <col min="11" max="16384" width="9.140625" style="5"/>
  </cols>
  <sheetData>
    <row r="1" spans="1:8">
      <c r="C1" s="3" t="s">
        <v>0</v>
      </c>
      <c r="D1" s="4"/>
      <c r="E1" s="4"/>
      <c r="F1" s="4"/>
    </row>
    <row r="2" spans="1:8">
      <c r="C2" s="6" t="s">
        <v>1</v>
      </c>
      <c r="D2" s="6"/>
      <c r="E2" s="6"/>
      <c r="F2" s="6"/>
    </row>
    <row r="3" spans="1:8">
      <c r="D3" s="6"/>
      <c r="E3" s="6"/>
      <c r="F3" s="6"/>
    </row>
    <row r="4" spans="1:8">
      <c r="C4" s="3" t="s">
        <v>0</v>
      </c>
      <c r="D4" s="4"/>
      <c r="E4" s="4"/>
      <c r="F4" s="4"/>
    </row>
    <row r="5" spans="1:8">
      <c r="C5" s="6" t="s">
        <v>1</v>
      </c>
      <c r="D5" s="6"/>
      <c r="E5" s="6"/>
      <c r="F5" s="6"/>
    </row>
    <row r="6" spans="1:8">
      <c r="D6" s="6" t="s">
        <v>2</v>
      </c>
      <c r="E6" s="6"/>
      <c r="F6" s="6"/>
    </row>
    <row r="8" spans="1:8">
      <c r="A8" s="7"/>
      <c r="B8" s="8" t="s">
        <v>3</v>
      </c>
      <c r="C8" s="9"/>
      <c r="D8" s="9"/>
      <c r="E8" s="9"/>
      <c r="F8" s="9"/>
      <c r="G8" s="9"/>
      <c r="H8" s="9"/>
    </row>
    <row r="9" spans="1:8">
      <c r="A9" s="7"/>
      <c r="B9" s="10"/>
      <c r="C9" s="10"/>
      <c r="D9" s="10"/>
      <c r="E9" s="5"/>
      <c r="F9" s="5"/>
    </row>
    <row r="10" spans="1:8" s="13" customFormat="1">
      <c r="A10" s="11"/>
      <c r="B10" s="12"/>
      <c r="C10" s="12"/>
      <c r="F10" s="14" t="s">
        <v>4</v>
      </c>
    </row>
    <row r="11" spans="1:8" s="20" customFormat="1">
      <c r="A11" s="15" t="s">
        <v>5</v>
      </c>
      <c r="B11" s="16" t="s">
        <v>6</v>
      </c>
      <c r="C11" s="16" t="s">
        <v>7</v>
      </c>
      <c r="D11" s="17" t="s">
        <v>8</v>
      </c>
      <c r="E11" s="18"/>
      <c r="F11" s="19"/>
    </row>
    <row r="12" spans="1:8" s="20" customFormat="1">
      <c r="A12" s="21"/>
      <c r="B12" s="22"/>
      <c r="C12" s="22"/>
      <c r="D12" s="23" t="s">
        <v>9</v>
      </c>
      <c r="E12" s="24" t="s">
        <v>10</v>
      </c>
      <c r="F12" s="24" t="s">
        <v>11</v>
      </c>
    </row>
    <row r="13" spans="1:8" s="13" customFormat="1">
      <c r="A13" s="25"/>
      <c r="B13" s="26" t="s">
        <v>12</v>
      </c>
      <c r="C13" s="26" t="s">
        <v>13</v>
      </c>
      <c r="D13" s="27">
        <v>3</v>
      </c>
      <c r="E13" s="27">
        <v>4</v>
      </c>
      <c r="F13" s="27">
        <v>5</v>
      </c>
    </row>
    <row r="14" spans="1:8" s="31" customFormat="1" ht="63">
      <c r="A14" s="28" t="s">
        <v>12</v>
      </c>
      <c r="B14" s="28" t="s">
        <v>14</v>
      </c>
      <c r="C14" s="29" t="s">
        <v>15</v>
      </c>
      <c r="D14" s="30">
        <f>D15-D17</f>
        <v>0</v>
      </c>
      <c r="E14" s="30">
        <f>E15-E17</f>
        <v>0</v>
      </c>
      <c r="F14" s="30">
        <f>F15-F17</f>
        <v>0</v>
      </c>
    </row>
    <row r="15" spans="1:8" s="31" customFormat="1" ht="78.75">
      <c r="A15" s="28" t="s">
        <v>13</v>
      </c>
      <c r="B15" s="28" t="s">
        <v>16</v>
      </c>
      <c r="C15" s="29" t="s">
        <v>17</v>
      </c>
      <c r="D15" s="30">
        <f>D16</f>
        <v>0</v>
      </c>
      <c r="E15" s="30">
        <f>E16</f>
        <v>0</v>
      </c>
      <c r="F15" s="30">
        <f>F16</f>
        <v>0</v>
      </c>
    </row>
    <row r="16" spans="1:8" s="31" customFormat="1" ht="78.75">
      <c r="A16" s="28" t="s">
        <v>18</v>
      </c>
      <c r="B16" s="28" t="s">
        <v>19</v>
      </c>
      <c r="C16" s="29" t="s">
        <v>20</v>
      </c>
      <c r="D16" s="30">
        <v>0</v>
      </c>
      <c r="E16" s="30">
        <v>0</v>
      </c>
      <c r="F16" s="30">
        <v>0</v>
      </c>
    </row>
    <row r="17" spans="1:8" s="31" customFormat="1" ht="78.75">
      <c r="A17" s="28" t="s">
        <v>21</v>
      </c>
      <c r="B17" s="28" t="s">
        <v>22</v>
      </c>
      <c r="C17" s="29" t="s">
        <v>23</v>
      </c>
      <c r="D17" s="30">
        <f>D18</f>
        <v>0</v>
      </c>
      <c r="E17" s="30">
        <f>E18</f>
        <v>0</v>
      </c>
      <c r="F17" s="30">
        <f>F18</f>
        <v>0</v>
      </c>
    </row>
    <row r="18" spans="1:8" s="31" customFormat="1" ht="78.75">
      <c r="A18" s="28" t="s">
        <v>24</v>
      </c>
      <c r="B18" s="28" t="s">
        <v>25</v>
      </c>
      <c r="C18" s="29" t="s">
        <v>26</v>
      </c>
      <c r="D18" s="30">
        <v>0</v>
      </c>
      <c r="E18" s="30">
        <v>0</v>
      </c>
      <c r="F18" s="30">
        <v>0</v>
      </c>
    </row>
    <row r="19" spans="1:8" s="31" customFormat="1" ht="47.25">
      <c r="A19" s="28" t="s">
        <v>27</v>
      </c>
      <c r="B19" s="28" t="s">
        <v>28</v>
      </c>
      <c r="C19" s="29" t="s">
        <v>29</v>
      </c>
      <c r="D19" s="30">
        <f>D20</f>
        <v>0</v>
      </c>
      <c r="E19" s="30">
        <f>E20</f>
        <v>0</v>
      </c>
      <c r="F19" s="30">
        <f>F20</f>
        <v>0</v>
      </c>
    </row>
    <row r="20" spans="1:8" s="31" customFormat="1" ht="63">
      <c r="A20" s="28" t="s">
        <v>30</v>
      </c>
      <c r="B20" s="28" t="s">
        <v>31</v>
      </c>
      <c r="C20" s="29" t="s">
        <v>32</v>
      </c>
      <c r="D20" s="30">
        <f>D22-D24</f>
        <v>0</v>
      </c>
      <c r="E20" s="30">
        <f>E22-E24</f>
        <v>0</v>
      </c>
      <c r="F20" s="30">
        <f>F22-F24</f>
        <v>0</v>
      </c>
    </row>
    <row r="21" spans="1:8" s="31" customFormat="1" ht="63">
      <c r="A21" s="28" t="s">
        <v>33</v>
      </c>
      <c r="B21" s="28" t="s">
        <v>34</v>
      </c>
      <c r="C21" s="29" t="s">
        <v>35</v>
      </c>
      <c r="D21" s="30">
        <f>D22</f>
        <v>5000</v>
      </c>
      <c r="E21" s="30">
        <f>E22</f>
        <v>0</v>
      </c>
      <c r="F21" s="30">
        <f>F22</f>
        <v>0</v>
      </c>
    </row>
    <row r="22" spans="1:8" s="31" customFormat="1" ht="78.75">
      <c r="A22" s="28" t="s">
        <v>36</v>
      </c>
      <c r="B22" s="28" t="s">
        <v>37</v>
      </c>
      <c r="C22" s="29" t="s">
        <v>38</v>
      </c>
      <c r="D22" s="30">
        <v>5000</v>
      </c>
      <c r="E22" s="30">
        <v>0</v>
      </c>
      <c r="F22" s="30">
        <v>0</v>
      </c>
    </row>
    <row r="23" spans="1:8" s="31" customFormat="1" ht="78.75">
      <c r="A23" s="28" t="s">
        <v>39</v>
      </c>
      <c r="B23" s="28" t="s">
        <v>40</v>
      </c>
      <c r="C23" s="29" t="s">
        <v>41</v>
      </c>
      <c r="D23" s="30">
        <f>D24</f>
        <v>5000</v>
      </c>
      <c r="E23" s="30">
        <f>E24</f>
        <v>0</v>
      </c>
      <c r="F23" s="30">
        <f>F24</f>
        <v>0</v>
      </c>
    </row>
    <row r="24" spans="1:8" s="31" customFormat="1" ht="94.5">
      <c r="A24" s="28" t="s">
        <v>42</v>
      </c>
      <c r="B24" s="28" t="s">
        <v>43</v>
      </c>
      <c r="C24" s="29" t="s">
        <v>44</v>
      </c>
      <c r="D24" s="30">
        <v>5000</v>
      </c>
      <c r="E24" s="30">
        <v>0</v>
      </c>
      <c r="F24" s="30">
        <v>0</v>
      </c>
    </row>
    <row r="25" spans="1:8" s="33" customFormat="1" ht="31.5">
      <c r="A25" s="28" t="s">
        <v>45</v>
      </c>
      <c r="B25" s="28" t="s">
        <v>46</v>
      </c>
      <c r="C25" s="29" t="s">
        <v>47</v>
      </c>
      <c r="D25" s="32">
        <f>D26+D30</f>
        <v>2641.2000000000698</v>
      </c>
      <c r="E25" s="32">
        <f>E26+E30</f>
        <v>500</v>
      </c>
      <c r="F25" s="32">
        <f>F26+F30</f>
        <v>500</v>
      </c>
      <c r="H25" s="34"/>
    </row>
    <row r="26" spans="1:8" s="33" customFormat="1" ht="31.5">
      <c r="A26" s="28" t="s">
        <v>48</v>
      </c>
      <c r="B26" s="28" t="s">
        <v>49</v>
      </c>
      <c r="C26" s="29" t="s">
        <v>50</v>
      </c>
      <c r="D26" s="32">
        <f>D27</f>
        <v>-1010129.1</v>
      </c>
      <c r="E26" s="32">
        <f t="shared" ref="D26:G28" si="0">E27</f>
        <v>-769003.7</v>
      </c>
      <c r="F26" s="32">
        <f t="shared" si="0"/>
        <v>-766638.8</v>
      </c>
    </row>
    <row r="27" spans="1:8" s="33" customFormat="1" ht="31.5">
      <c r="A27" s="28" t="s">
        <v>51</v>
      </c>
      <c r="B27" s="28" t="s">
        <v>52</v>
      </c>
      <c r="C27" s="29" t="s">
        <v>53</v>
      </c>
      <c r="D27" s="32">
        <f t="shared" si="0"/>
        <v>-1010129.1</v>
      </c>
      <c r="E27" s="32">
        <f t="shared" si="0"/>
        <v>-769003.7</v>
      </c>
      <c r="F27" s="32">
        <f t="shared" si="0"/>
        <v>-766638.8</v>
      </c>
    </row>
    <row r="28" spans="1:8" s="33" customFormat="1" ht="47.25">
      <c r="A28" s="28" t="s">
        <v>54</v>
      </c>
      <c r="B28" s="28" t="s">
        <v>55</v>
      </c>
      <c r="C28" s="29" t="s">
        <v>56</v>
      </c>
      <c r="D28" s="32">
        <f t="shared" si="0"/>
        <v>-1010129.1</v>
      </c>
      <c r="E28" s="32">
        <f t="shared" si="0"/>
        <v>-769003.7</v>
      </c>
      <c r="F28" s="32">
        <f t="shared" si="0"/>
        <v>-766638.8</v>
      </c>
    </row>
    <row r="29" spans="1:8" s="33" customFormat="1" ht="63">
      <c r="A29" s="28" t="s">
        <v>57</v>
      </c>
      <c r="B29" s="28" t="s">
        <v>58</v>
      </c>
      <c r="C29" s="29" t="s">
        <v>59</v>
      </c>
      <c r="D29" s="32">
        <v>-1010129.1</v>
      </c>
      <c r="E29" s="32">
        <v>-769003.7</v>
      </c>
      <c r="F29" s="32">
        <v>-766638.8</v>
      </c>
    </row>
    <row r="30" spans="1:8" s="33" customFormat="1" ht="31.5">
      <c r="A30" s="28" t="s">
        <v>60</v>
      </c>
      <c r="B30" s="28" t="s">
        <v>61</v>
      </c>
      <c r="C30" s="29" t="s">
        <v>62</v>
      </c>
      <c r="D30" s="32">
        <f>D31</f>
        <v>1012770.3</v>
      </c>
      <c r="E30" s="32">
        <f t="shared" ref="D30:G32" si="1">E31</f>
        <v>769503.7</v>
      </c>
      <c r="F30" s="32">
        <f t="shared" si="1"/>
        <v>767138.8</v>
      </c>
    </row>
    <row r="31" spans="1:8" s="33" customFormat="1" ht="31.5">
      <c r="A31" s="28" t="s">
        <v>63</v>
      </c>
      <c r="B31" s="28" t="s">
        <v>64</v>
      </c>
      <c r="C31" s="29" t="s">
        <v>65</v>
      </c>
      <c r="D31" s="32">
        <f t="shared" si="1"/>
        <v>1012770.3</v>
      </c>
      <c r="E31" s="32">
        <f t="shared" si="1"/>
        <v>769503.7</v>
      </c>
      <c r="F31" s="32">
        <f t="shared" si="1"/>
        <v>767138.8</v>
      </c>
    </row>
    <row r="32" spans="1:8" s="33" customFormat="1" ht="47.25">
      <c r="A32" s="28" t="s">
        <v>66</v>
      </c>
      <c r="B32" s="28" t="s">
        <v>67</v>
      </c>
      <c r="C32" s="29" t="s">
        <v>68</v>
      </c>
      <c r="D32" s="32">
        <f>D33</f>
        <v>1012770.3</v>
      </c>
      <c r="E32" s="32">
        <f t="shared" si="1"/>
        <v>769503.7</v>
      </c>
      <c r="F32" s="32">
        <f>F33</f>
        <v>767138.8</v>
      </c>
    </row>
    <row r="33" spans="1:6" s="33" customFormat="1" ht="63">
      <c r="A33" s="28" t="s">
        <v>69</v>
      </c>
      <c r="B33" s="28" t="s">
        <v>70</v>
      </c>
      <c r="C33" s="29" t="s">
        <v>71</v>
      </c>
      <c r="D33" s="32">
        <v>1012770.3</v>
      </c>
      <c r="E33" s="32">
        <v>769503.7</v>
      </c>
      <c r="F33" s="32">
        <v>767138.8</v>
      </c>
    </row>
    <row r="34" spans="1:6" s="33" customFormat="1" ht="31.5">
      <c r="A34" s="28" t="s">
        <v>72</v>
      </c>
      <c r="B34" s="28" t="s">
        <v>73</v>
      </c>
      <c r="C34" s="29" t="s">
        <v>74</v>
      </c>
      <c r="D34" s="32">
        <f>D37+D43+D45</f>
        <v>0</v>
      </c>
      <c r="E34" s="32">
        <f>E37+E43+E45</f>
        <v>0</v>
      </c>
      <c r="F34" s="32">
        <f>F37+F43+F45</f>
        <v>0</v>
      </c>
    </row>
    <row r="35" spans="1:6" s="33" customFormat="1" ht="63">
      <c r="A35" s="28" t="s">
        <v>75</v>
      </c>
      <c r="B35" s="28" t="s">
        <v>76</v>
      </c>
      <c r="C35" s="29" t="s">
        <v>77</v>
      </c>
      <c r="D35" s="32">
        <f>D37</f>
        <v>0</v>
      </c>
      <c r="E35" s="32">
        <v>0</v>
      </c>
      <c r="F35" s="32">
        <v>0</v>
      </c>
    </row>
    <row r="36" spans="1:6" s="33" customFormat="1" ht="63">
      <c r="A36" s="28" t="s">
        <v>78</v>
      </c>
      <c r="B36" s="35" t="s">
        <v>79</v>
      </c>
      <c r="C36" s="36" t="s">
        <v>80</v>
      </c>
      <c r="D36" s="32">
        <v>0</v>
      </c>
      <c r="E36" s="32">
        <v>0</v>
      </c>
      <c r="F36" s="32">
        <v>0</v>
      </c>
    </row>
    <row r="37" spans="1:6" s="33" customFormat="1" ht="63">
      <c r="A37" s="28" t="s">
        <v>81</v>
      </c>
      <c r="B37" s="28" t="s">
        <v>82</v>
      </c>
      <c r="C37" s="29" t="s">
        <v>83</v>
      </c>
      <c r="D37" s="32">
        <f>D38</f>
        <v>0</v>
      </c>
      <c r="E37" s="32">
        <v>0</v>
      </c>
      <c r="F37" s="32">
        <v>0</v>
      </c>
    </row>
    <row r="38" spans="1:6" s="33" customFormat="1" ht="63">
      <c r="A38" s="28" t="s">
        <v>84</v>
      </c>
      <c r="B38" s="28" t="s">
        <v>85</v>
      </c>
      <c r="C38" s="29" t="s">
        <v>86</v>
      </c>
      <c r="D38" s="32">
        <v>0</v>
      </c>
      <c r="E38" s="32">
        <v>0</v>
      </c>
      <c r="F38" s="32">
        <v>0</v>
      </c>
    </row>
    <row r="39" spans="1:6" s="33" customFormat="1" ht="31.5">
      <c r="A39" s="28" t="s">
        <v>87</v>
      </c>
      <c r="B39" s="37" t="s">
        <v>88</v>
      </c>
      <c r="C39" s="29" t="s">
        <v>89</v>
      </c>
      <c r="D39" s="32">
        <v>0</v>
      </c>
      <c r="E39" s="32">
        <v>0</v>
      </c>
      <c r="F39" s="32">
        <v>0</v>
      </c>
    </row>
    <row r="40" spans="1:6" s="33" customFormat="1" ht="47.25">
      <c r="A40" s="28" t="s">
        <v>90</v>
      </c>
      <c r="B40" s="37" t="s">
        <v>91</v>
      </c>
      <c r="C40" s="29" t="s">
        <v>92</v>
      </c>
      <c r="D40" s="32">
        <v>0</v>
      </c>
      <c r="E40" s="32">
        <v>0</v>
      </c>
      <c r="F40" s="32">
        <v>0</v>
      </c>
    </row>
    <row r="41" spans="1:6" s="33" customFormat="1" ht="31.5">
      <c r="A41" s="28" t="s">
        <v>93</v>
      </c>
      <c r="B41" s="28" t="s">
        <v>94</v>
      </c>
      <c r="C41" s="29" t="s">
        <v>95</v>
      </c>
      <c r="D41" s="32">
        <f>D43</f>
        <v>-4197.8999999999996</v>
      </c>
      <c r="E41" s="32">
        <f>E43</f>
        <v>-4197.8999999999996</v>
      </c>
      <c r="F41" s="32">
        <f>F43</f>
        <v>-4197.8999999999996</v>
      </c>
    </row>
    <row r="42" spans="1:6" s="33" customFormat="1" ht="63">
      <c r="A42" s="28" t="s">
        <v>96</v>
      </c>
      <c r="B42" s="37" t="s">
        <v>97</v>
      </c>
      <c r="C42" s="29" t="s">
        <v>98</v>
      </c>
      <c r="D42" s="32">
        <f t="shared" ref="D42:F43" si="2">D43</f>
        <v>-4197.8999999999996</v>
      </c>
      <c r="E42" s="32">
        <f t="shared" si="2"/>
        <v>-4197.8999999999996</v>
      </c>
      <c r="F42" s="32">
        <f t="shared" si="2"/>
        <v>-4197.8999999999996</v>
      </c>
    </row>
    <row r="43" spans="1:6" s="33" customFormat="1" ht="157.5">
      <c r="A43" s="28" t="s">
        <v>99</v>
      </c>
      <c r="B43" s="28" t="s">
        <v>100</v>
      </c>
      <c r="C43" s="29" t="s">
        <v>101</v>
      </c>
      <c r="D43" s="32">
        <f t="shared" si="2"/>
        <v>-4197.8999999999996</v>
      </c>
      <c r="E43" s="32">
        <f t="shared" si="2"/>
        <v>-4197.8999999999996</v>
      </c>
      <c r="F43" s="32">
        <f t="shared" si="2"/>
        <v>-4197.8999999999996</v>
      </c>
    </row>
    <row r="44" spans="1:6" s="33" customFormat="1" ht="173.25">
      <c r="A44" s="28" t="s">
        <v>102</v>
      </c>
      <c r="B44" s="28" t="s">
        <v>103</v>
      </c>
      <c r="C44" s="29" t="s">
        <v>104</v>
      </c>
      <c r="D44" s="32">
        <v>-4197.8999999999996</v>
      </c>
      <c r="E44" s="32">
        <v>-4197.8999999999996</v>
      </c>
      <c r="F44" s="32">
        <v>-4197.8999999999996</v>
      </c>
    </row>
    <row r="45" spans="1:6" s="33" customFormat="1" ht="63">
      <c r="A45" s="28" t="s">
        <v>105</v>
      </c>
      <c r="B45" s="28" t="s">
        <v>106</v>
      </c>
      <c r="C45" s="29" t="s">
        <v>107</v>
      </c>
      <c r="D45" s="32">
        <f>D46</f>
        <v>4197.8999999999996</v>
      </c>
      <c r="E45" s="32">
        <f t="shared" ref="E45:F47" si="3">E46</f>
        <v>4197.8999999999996</v>
      </c>
      <c r="F45" s="32">
        <f t="shared" si="3"/>
        <v>4197.8999999999996</v>
      </c>
    </row>
    <row r="46" spans="1:6" s="33" customFormat="1" ht="47.25">
      <c r="A46" s="28" t="s">
        <v>108</v>
      </c>
      <c r="B46" s="38" t="s">
        <v>109</v>
      </c>
      <c r="C46" s="39" t="s">
        <v>110</v>
      </c>
      <c r="D46" s="32">
        <f>D47</f>
        <v>4197.8999999999996</v>
      </c>
      <c r="E46" s="32">
        <f t="shared" si="3"/>
        <v>4197.8999999999996</v>
      </c>
      <c r="F46" s="32">
        <f t="shared" si="3"/>
        <v>4197.8999999999996</v>
      </c>
    </row>
    <row r="47" spans="1:6" s="33" customFormat="1" ht="63">
      <c r="A47" s="28" t="s">
        <v>111</v>
      </c>
      <c r="B47" s="28" t="s">
        <v>112</v>
      </c>
      <c r="C47" s="29" t="s">
        <v>113</v>
      </c>
      <c r="D47" s="32">
        <f>D48</f>
        <v>4197.8999999999996</v>
      </c>
      <c r="E47" s="32">
        <f t="shared" si="3"/>
        <v>4197.8999999999996</v>
      </c>
      <c r="F47" s="32">
        <f t="shared" si="3"/>
        <v>4197.8999999999996</v>
      </c>
    </row>
    <row r="48" spans="1:6" s="33" customFormat="1" ht="63">
      <c r="A48" s="28" t="s">
        <v>114</v>
      </c>
      <c r="B48" s="28" t="s">
        <v>115</v>
      </c>
      <c r="C48" s="29" t="s">
        <v>116</v>
      </c>
      <c r="D48" s="32">
        <v>4197.8999999999996</v>
      </c>
      <c r="E48" s="32">
        <v>4197.8999999999996</v>
      </c>
      <c r="F48" s="32">
        <v>4197.8999999999996</v>
      </c>
    </row>
    <row r="49" spans="1:6" s="33" customFormat="1" ht="63">
      <c r="A49" s="28" t="s">
        <v>117</v>
      </c>
      <c r="B49" s="37" t="s">
        <v>118</v>
      </c>
      <c r="C49" s="29" t="s">
        <v>119</v>
      </c>
      <c r="D49" s="32">
        <f>D50</f>
        <v>0</v>
      </c>
      <c r="E49" s="32">
        <f t="shared" ref="E49:F49" si="4">E50</f>
        <v>0</v>
      </c>
      <c r="F49" s="32">
        <f t="shared" si="4"/>
        <v>0</v>
      </c>
    </row>
    <row r="50" spans="1:6" s="33" customFormat="1" ht="63">
      <c r="A50" s="28" t="s">
        <v>120</v>
      </c>
      <c r="B50" s="37" t="s">
        <v>121</v>
      </c>
      <c r="C50" s="29" t="s">
        <v>122</v>
      </c>
      <c r="D50" s="32">
        <f>D51</f>
        <v>0</v>
      </c>
      <c r="E50" s="32">
        <f>E51</f>
        <v>0</v>
      </c>
      <c r="F50" s="32">
        <f>F51</f>
        <v>0</v>
      </c>
    </row>
    <row r="51" spans="1:6" s="33" customFormat="1" ht="78.75">
      <c r="A51" s="28" t="s">
        <v>123</v>
      </c>
      <c r="B51" s="37" t="s">
        <v>124</v>
      </c>
      <c r="C51" s="29" t="s">
        <v>125</v>
      </c>
      <c r="D51" s="32">
        <v>0</v>
      </c>
      <c r="E51" s="32">
        <v>0</v>
      </c>
      <c r="F51" s="32">
        <v>0</v>
      </c>
    </row>
    <row r="52" spans="1:6" s="33" customFormat="1">
      <c r="A52" s="40" t="s">
        <v>126</v>
      </c>
      <c r="B52" s="41"/>
      <c r="C52" s="42"/>
      <c r="D52" s="32">
        <f>D25+D34+D19</f>
        <v>2641.2000000000698</v>
      </c>
      <c r="E52" s="32">
        <f>E25+E34+E19</f>
        <v>500</v>
      </c>
      <c r="F52" s="32">
        <f>F25+F34+F19</f>
        <v>500</v>
      </c>
    </row>
  </sheetData>
  <mergeCells count="12">
    <mergeCell ref="B8:H8"/>
    <mergeCell ref="A11:A12"/>
    <mergeCell ref="B11:B12"/>
    <mergeCell ref="C11:C12"/>
    <mergeCell ref="D11:F11"/>
    <mergeCell ref="A52:C52"/>
    <mergeCell ref="C1:F1"/>
    <mergeCell ref="C2:F2"/>
    <mergeCell ref="D3:F3"/>
    <mergeCell ref="C4:F4"/>
    <mergeCell ref="C5:F5"/>
    <mergeCell ref="D6:F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2019-10-23T09:01:41Z</dcterms:created>
  <dcterms:modified xsi:type="dcterms:W3CDTF">2019-10-23T09:03:17Z</dcterms:modified>
</cp:coreProperties>
</file>