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расходов'!$F$62</definedName>
  </definedNames>
  <calcPr calcId="125725"/>
</workbook>
</file>

<file path=xl/calcChain.xml><?xml version="1.0" encoding="utf-8"?>
<calcChain xmlns="http://schemas.openxmlformats.org/spreadsheetml/2006/main">
  <c r="F62" i="1"/>
  <c r="F59"/>
  <c r="F57"/>
  <c r="F54"/>
  <c r="F48"/>
  <c r="F46"/>
  <c r="F43"/>
  <c r="F37"/>
  <c r="F32"/>
  <c r="F25"/>
  <c r="F21"/>
  <c r="F19"/>
  <c r="F11"/>
  <c r="D62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11"/>
</calcChain>
</file>

<file path=xl/sharedStrings.xml><?xml version="1.0" encoding="utf-8"?>
<sst xmlns="http://schemas.openxmlformats.org/spreadsheetml/2006/main" count="172" uniqueCount="166">
  <si>
    <t>5</t>
  </si>
  <si>
    <t>№ п/п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</si>
  <si>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</si>
  <si>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</si>
  <si>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</si>
  <si>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</si>
  <si>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</si>
  <si>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</si>
  <si>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</si>
  <si>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</si>
  <si>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</si>
  <si>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</si>
  <si>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</si>
  <si>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</si>
  <si>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</t>
  </si>
  <si>
    <t>7</t>
  </si>
  <si>
    <t>0105</t>
  </si>
  <si>
    <t>Судебная система</t>
  </si>
  <si>
    <t>8</t>
  </si>
  <si>
    <t>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</si>
  <si>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</si>
  <si>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</si>
  <si>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</si>
  <si>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11</t>
  </si>
  <si>
    <t>0111</t>
  </si>
  <si>
    <t>Резервные фонды</t>
  </si>
  <si>
    <t>12</t>
  </si>
  <si>
    <t>13</t>
  </si>
  <si>
    <t>0113</t>
  </si>
  <si>
    <t>Другие общегосударственные вопросы</t>
  </si>
  <si>
    <t>14</t>
  </si>
  <si>
    <t>15</t>
  </si>
  <si>
    <t>0200</t>
  </si>
  <si>
    <t>НАЦИОНАЛЬНАЯ ОБОРОНА</t>
  </si>
  <si>
    <t>16</t>
  </si>
  <si>
    <t>0203</t>
  </si>
  <si>
    <t>Мобилизационная и вневойсковая подготовка</t>
  </si>
  <si>
    <t>17</t>
  </si>
  <si>
    <t>18</t>
  </si>
  <si>
    <t>0300</t>
  </si>
  <si>
    <t>НАЦИОНАЛЬНАЯ БЕЗОПАСНОСТЬ И ПРАВООХРАНИТЕЛЬНАЯ ДЕЯТЕЛЬНОСТЬ</t>
  </si>
  <si>
    <t>19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</si>
  <si>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</si>
  <si>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</si>
  <si>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</t>
  </si>
  <si>
    <t>21</t>
  </si>
  <si>
    <t>0310</t>
  </si>
  <si>
    <t>Обеспечение пожарной безопасности</t>
  </si>
  <si>
    <t>22</t>
  </si>
  <si>
    <t>23</t>
  </si>
  <si>
    <t>0314</t>
  </si>
  <si>
    <t>Другие вопросы в области национальной безопасности и правоохранительной деятельности</t>
  </si>
  <si>
    <t>24</t>
  </si>
  <si>
    <t>25</t>
  </si>
  <si>
    <t>0400</t>
  </si>
  <si>
    <t>НАЦИОНАЛЬНАЯ ЭКОНОМИКА</t>
  </si>
  <si>
    <t>26</t>
  </si>
  <si>
    <t>0405</t>
  </si>
  <si>
    <t>Сельское хозяйство и рыболовство</t>
  </si>
  <si>
    <t>27</t>
  </si>
  <si>
    <t>28</t>
  </si>
  <si>
    <t>0406</t>
  </si>
  <si>
    <t>Водное хозяйство</t>
  </si>
  <si>
    <t>29</t>
  </si>
  <si>
    <t>30</t>
  </si>
  <si>
    <t>0408</t>
  </si>
  <si>
    <t>Транспорт</t>
  </si>
  <si>
    <t>31</t>
  </si>
  <si>
    <t>32</t>
  </si>
  <si>
    <t>0409</t>
  </si>
  <si>
    <t>Дорожное хозяйство (дорожные фонды)</t>
  </si>
  <si>
    <t>33</t>
  </si>
  <si>
    <t>34</t>
  </si>
  <si>
    <t>0410</t>
  </si>
  <si>
    <t>Связь и информатика</t>
  </si>
  <si>
    <t>35</t>
  </si>
  <si>
    <t>36</t>
  </si>
  <si>
    <t>0412</t>
  </si>
  <si>
    <t>Другие вопросы в области национальной экономики</t>
  </si>
  <si>
    <t>37</t>
  </si>
  <si>
    <t>38</t>
  </si>
  <si>
    <t>0500</t>
  </si>
  <si>
    <t>ЖИЛИЩНО-КОММУНАЛЬНОЕ ХОЗЯЙСТВО</t>
  </si>
  <si>
    <t>39</t>
  </si>
  <si>
    <t>0501</t>
  </si>
  <si>
    <t>Жилищное хозяйство</t>
  </si>
  <si>
    <t>40</t>
  </si>
  <si>
    <t>41</t>
  </si>
  <si>
    <t>0502</t>
  </si>
  <si>
    <t>Коммунальное хозяйство</t>
  </si>
  <si>
    <t>42</t>
  </si>
  <si>
    <t>43</t>
  </si>
  <si>
    <t>0503</t>
  </si>
  <si>
    <t>Благоустройство</t>
  </si>
  <si>
    <t>44</t>
  </si>
  <si>
    <t>45</t>
  </si>
  <si>
    <t>0505</t>
  </si>
  <si>
    <t>Другие вопросы в области жилищно-коммунального хозяйства</t>
  </si>
  <si>
    <t>46</t>
  </si>
  <si>
    <t>47</t>
  </si>
  <si>
    <t>0700</t>
  </si>
  <si>
    <t>ОБРАЗОВАНИЕ</t>
  </si>
  <si>
    <t>48</t>
  </si>
  <si>
    <t>0701</t>
  </si>
  <si>
    <t>Дошкольное образование</t>
  </si>
  <si>
    <t>49</t>
  </si>
  <si>
    <t>50</t>
  </si>
  <si>
    <t>0702</t>
  </si>
  <si>
    <t>Общее образование</t>
  </si>
  <si>
    <t>51</t>
  </si>
  <si>
    <t>52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</si>
  <si>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</si>
  <si>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</si>
  <si>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</si>
  <si>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</si>
  <si>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</si>
  <si>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</si>
  <si>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</si>
  <si>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</si>
  <si>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</si>
  <si>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</si>
  <si>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</si>
  <si>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</si>
  <si>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</si>
  <si>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</si>
  <si>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</si>
  <si>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</si>
  <si>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</si>
  <si>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</si>
  <si>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</si>
  <si>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</si>
  <si>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</si>
  <si>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</si>
  <si>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</si>
  <si>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</si>
  <si>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</si>
  <si>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</si>
  <si>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</si>
  <si>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</si>
  <si>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</si>
  <si>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</si>
  <si>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</si>
  <si>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</si>
  <si>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</si>
  <si>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</si>
  <si>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</si>
  <si>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</si>
  <si>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</si>
  <si>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</si>
  <si>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</si>
  <si>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</si>
  <si>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</si>
  <si>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</si>
  <si>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</si>
  <si>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</si>
  <si>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ВСЕГО:</t>
  </si>
  <si>
    <t>Наименование показателя бюджетной классификации</t>
  </si>
  <si>
    <t xml:space="preserve">Раздел-подраздел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</si>
  <si>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</si>
  <si>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</si>
  <si>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</si>
  <si>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</si>
  <si>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(тыс.рублей)</t>
  </si>
  <si>
    <t>Приложение 3</t>
  </si>
  <si>
    <t>к Проекту</t>
  </si>
  <si>
    <t xml:space="preserve">РАСПРЕДЕЛЕНИЕ РАСХОДОВ РАЙОННОГО БЮДЖЕТА ПО РАЗДЕЛАМ
И ПОДРАЗДЕЛАМ КЛАССИФИКАЦИИ РАСХОДОВ БЮДЖЕТОВ РОССИЙСКОЙ
ФЕДЕРАЦИИ В 2018 ГОДУ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</si>
</sst>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₽"/>
  </numFmts>
  <fonts count="10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/>
    </xf>
    <xf numFmtId="165" fontId="4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Alignment="1"/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abSelected="1" view="pageBreakPreview" topLeftCell="A23" zoomScale="60" zoomScaleNormal="100" workbookViewId="0">
      <selection activeCell="J60" sqref="J60"/>
    </sheetView>
  </sheetViews>
  <sheetFormatPr defaultRowHeight="12.75" customHeight="1"/>
  <cols>
    <col min="1" max="1" width="8.42578125" style="25" customWidth="1"/>
    <col min="2" max="2" width="40.7109375" style="25" customWidth="1"/>
    <col min="3" max="3" width="10.7109375" style="25" customWidth="1"/>
    <col min="4" max="5" width="15.7109375" style="25" customWidth="1"/>
    <col min="6" max="6" width="12.7109375" style="25" customWidth="1"/>
    <col min="7" max="7" width="13.85546875" style="25" customWidth="1"/>
    <col min="8" max="16384" width="9.140625" style="25"/>
  </cols>
  <sheetData>
    <row r="1" spans="1:7" ht="15.75">
      <c r="A1" s="22"/>
      <c r="B1" s="11"/>
      <c r="C1" s="23"/>
      <c r="D1" s="23"/>
      <c r="E1" s="23"/>
      <c r="F1" s="24"/>
      <c r="G1" s="13" t="s">
        <v>163</v>
      </c>
    </row>
    <row r="2" spans="1:7" ht="15.75">
      <c r="A2" s="1"/>
      <c r="B2" s="24"/>
      <c r="C2" s="2"/>
      <c r="D2" s="2"/>
      <c r="E2" s="2"/>
      <c r="F2" s="24"/>
      <c r="G2" s="13" t="s">
        <v>164</v>
      </c>
    </row>
    <row r="3" spans="1:7" ht="12.75" customHeight="1">
      <c r="A3" s="24"/>
      <c r="B3" s="24"/>
      <c r="C3" s="24"/>
      <c r="D3" s="24"/>
      <c r="E3" s="24"/>
      <c r="F3" s="24"/>
      <c r="G3" s="24"/>
    </row>
    <row r="4" spans="1:7" ht="12.75" customHeight="1">
      <c r="A4" s="24"/>
      <c r="B4" s="24"/>
      <c r="C4" s="24"/>
      <c r="D4" s="24"/>
      <c r="E4" s="24"/>
      <c r="F4" s="24"/>
      <c r="G4" s="24"/>
    </row>
    <row r="5" spans="1:7" ht="53.25" customHeight="1">
      <c r="A5" s="19" t="s">
        <v>165</v>
      </c>
      <c r="B5" s="20"/>
      <c r="C5" s="20"/>
      <c r="D5" s="20"/>
      <c r="E5" s="20"/>
      <c r="F5" s="21"/>
      <c r="G5" s="21"/>
    </row>
    <row r="6" spans="1:7" ht="15.75" customHeight="1">
      <c r="A6" s="18"/>
      <c r="B6" s="18"/>
      <c r="C6" s="15"/>
      <c r="D6" s="26"/>
      <c r="E6" s="26"/>
      <c r="F6" s="24"/>
      <c r="G6" s="24"/>
    </row>
    <row r="7" spans="1:7" ht="13.5" customHeight="1">
      <c r="A7" s="18"/>
      <c r="B7" s="18"/>
      <c r="C7" s="15"/>
      <c r="D7" s="24"/>
      <c r="E7" s="24"/>
      <c r="F7" s="24"/>
      <c r="G7" s="12" t="s">
        <v>162</v>
      </c>
    </row>
    <row r="8" spans="1:7" ht="18.399999999999999" customHeight="1">
      <c r="A8" s="16" t="s">
        <v>1</v>
      </c>
      <c r="B8" s="16" t="s">
        <v>156</v>
      </c>
      <c r="C8" s="16" t="s">
        <v>157</v>
      </c>
      <c r="D8" s="16" t="s">
        <v>158</v>
      </c>
      <c r="E8" s="16" t="s">
        <v>159</v>
      </c>
      <c r="F8" s="16" t="s">
        <v>160</v>
      </c>
      <c r="G8" s="17" t="s">
        <v>161</v>
      </c>
    </row>
    <row r="9" spans="1:7" ht="50.25" customHeight="1">
      <c r="A9" s="16"/>
      <c r="B9" s="17"/>
      <c r="C9" s="16"/>
      <c r="D9" s="16"/>
      <c r="E9" s="16"/>
      <c r="F9" s="16"/>
      <c r="G9" s="17"/>
    </row>
    <row r="10" spans="1:7" ht="15.75">
      <c r="A10" s="3" t="s">
        <v>2</v>
      </c>
      <c r="B10" s="3" t="s">
        <v>3</v>
      </c>
      <c r="C10" s="3" t="s">
        <v>4</v>
      </c>
      <c r="D10" s="3" t="s">
        <v>5</v>
      </c>
      <c r="E10" s="3" t="s">
        <v>0</v>
      </c>
      <c r="F10" s="4" t="s">
        <v>14</v>
      </c>
      <c r="G10" s="5">
        <v>7</v>
      </c>
    </row>
    <row r="11" spans="1:7" ht="31.5">
      <c r="A11" s="6" t="s">
        <v>2</v>
      </c>
      <c r="B11" s="7" t="s">
        <v>7</v>
      </c>
      <c r="C11" s="6" t="s">
        <v>6</v>
      </c>
      <c r="D11" s="8">
        <v>67075.399999999994</v>
      </c>
      <c r="E11" s="8">
        <v>67075.399999999994</v>
      </c>
      <c r="F11" s="14">
        <f>F12+F13+F14+F15+F16+F17+F18</f>
        <v>64723.299999999996</v>
      </c>
      <c r="G11" s="10">
        <f>F11*100/E11</f>
        <v>96.493349275591356</v>
      </c>
    </row>
    <row r="12" spans="1:7" ht="63">
      <c r="A12" s="6" t="s">
        <v>3</v>
      </c>
      <c r="B12" s="7" t="s">
        <v>9</v>
      </c>
      <c r="C12" s="6" t="s">
        <v>8</v>
      </c>
      <c r="D12" s="8">
        <v>1111.2</v>
      </c>
      <c r="E12" s="8">
        <v>1111.2</v>
      </c>
      <c r="F12" s="14">
        <v>1104.7</v>
      </c>
      <c r="G12" s="10">
        <f t="shared" ref="G12:G62" si="0">F12*100/E12</f>
        <v>99.415046796256291</v>
      </c>
    </row>
    <row r="13" spans="1:7" ht="78.75">
      <c r="A13" s="6" t="s">
        <v>4</v>
      </c>
      <c r="B13" s="7" t="s">
        <v>11</v>
      </c>
      <c r="C13" s="6" t="s">
        <v>10</v>
      </c>
      <c r="D13" s="8">
        <v>1144.5</v>
      </c>
      <c r="E13" s="8">
        <v>1144.5</v>
      </c>
      <c r="F13" s="14">
        <v>1129.5999999999999</v>
      </c>
      <c r="G13" s="10">
        <f t="shared" si="0"/>
        <v>98.698121450415016</v>
      </c>
    </row>
    <row r="14" spans="1:7" ht="94.5">
      <c r="A14" s="6" t="s">
        <v>5</v>
      </c>
      <c r="B14" s="7" t="s">
        <v>13</v>
      </c>
      <c r="C14" s="6" t="s">
        <v>12</v>
      </c>
      <c r="D14" s="8">
        <v>18962.599999999999</v>
      </c>
      <c r="E14" s="8">
        <v>18962.7</v>
      </c>
      <c r="F14" s="14">
        <v>18204.099999999999</v>
      </c>
      <c r="G14" s="10">
        <f t="shared" si="0"/>
        <v>95.999514837022133</v>
      </c>
    </row>
    <row r="15" spans="1:7" ht="15.75">
      <c r="A15" s="6" t="s">
        <v>0</v>
      </c>
      <c r="B15" s="7" t="s">
        <v>17</v>
      </c>
      <c r="C15" s="6" t="s">
        <v>16</v>
      </c>
      <c r="D15" s="8">
        <v>3</v>
      </c>
      <c r="E15" s="8">
        <v>3</v>
      </c>
      <c r="F15" s="14"/>
      <c r="G15" s="10">
        <f t="shared" si="0"/>
        <v>0</v>
      </c>
    </row>
    <row r="16" spans="1:7" ht="63">
      <c r="A16" s="6" t="s">
        <v>14</v>
      </c>
      <c r="B16" s="7" t="s">
        <v>21</v>
      </c>
      <c r="C16" s="6" t="s">
        <v>20</v>
      </c>
      <c r="D16" s="8">
        <v>7400</v>
      </c>
      <c r="E16" s="8">
        <v>7400</v>
      </c>
      <c r="F16" s="14">
        <v>7373.7</v>
      </c>
      <c r="G16" s="10">
        <f t="shared" si="0"/>
        <v>99.644594594594594</v>
      </c>
    </row>
    <row r="17" spans="1:7" ht="15.75">
      <c r="A17" s="6" t="s">
        <v>15</v>
      </c>
      <c r="B17" s="7" t="s">
        <v>25</v>
      </c>
      <c r="C17" s="6" t="s">
        <v>24</v>
      </c>
      <c r="D17" s="8">
        <v>57.7</v>
      </c>
      <c r="E17" s="8">
        <v>57.7</v>
      </c>
      <c r="F17" s="14"/>
      <c r="G17" s="10">
        <f t="shared" si="0"/>
        <v>0</v>
      </c>
    </row>
    <row r="18" spans="1:7" ht="15.75">
      <c r="A18" s="6" t="s">
        <v>18</v>
      </c>
      <c r="B18" s="7" t="s">
        <v>29</v>
      </c>
      <c r="C18" s="6" t="s">
        <v>28</v>
      </c>
      <c r="D18" s="8">
        <v>38396.400000000001</v>
      </c>
      <c r="E18" s="8">
        <v>38396.400000000001</v>
      </c>
      <c r="F18" s="14">
        <v>36911.199999999997</v>
      </c>
      <c r="G18" s="10">
        <f t="shared" si="0"/>
        <v>96.131929035013684</v>
      </c>
    </row>
    <row r="19" spans="1:7" ht="15.75">
      <c r="A19" s="6" t="s">
        <v>19</v>
      </c>
      <c r="B19" s="7" t="s">
        <v>33</v>
      </c>
      <c r="C19" s="6" t="s">
        <v>32</v>
      </c>
      <c r="D19" s="8">
        <v>1263.5999999999999</v>
      </c>
      <c r="E19" s="8">
        <v>1263.5999999999999</v>
      </c>
      <c r="F19" s="14">
        <f>F20</f>
        <v>1225.2</v>
      </c>
      <c r="G19" s="10">
        <f t="shared" si="0"/>
        <v>96.961063627730297</v>
      </c>
    </row>
    <row r="20" spans="1:7" ht="31.5">
      <c r="A20" s="6" t="s">
        <v>22</v>
      </c>
      <c r="B20" s="7" t="s">
        <v>36</v>
      </c>
      <c r="C20" s="6" t="s">
        <v>35</v>
      </c>
      <c r="D20" s="8">
        <v>1263.5999999999999</v>
      </c>
      <c r="E20" s="8">
        <v>1263.5999999999999</v>
      </c>
      <c r="F20" s="14">
        <v>1225.2</v>
      </c>
      <c r="G20" s="10">
        <f t="shared" si="0"/>
        <v>96.961063627730297</v>
      </c>
    </row>
    <row r="21" spans="1:7" ht="47.25">
      <c r="A21" s="6" t="s">
        <v>23</v>
      </c>
      <c r="B21" s="7" t="s">
        <v>40</v>
      </c>
      <c r="C21" s="6" t="s">
        <v>39</v>
      </c>
      <c r="D21" s="8">
        <v>2992.3</v>
      </c>
      <c r="E21" s="8">
        <v>2992.3</v>
      </c>
      <c r="F21" s="14">
        <f>F22+F23+F24</f>
        <v>2952.5</v>
      </c>
      <c r="G21" s="10">
        <f t="shared" si="0"/>
        <v>98.669919459947195</v>
      </c>
    </row>
    <row r="22" spans="1:7" ht="63">
      <c r="A22" s="6" t="s">
        <v>26</v>
      </c>
      <c r="B22" s="7" t="s">
        <v>43</v>
      </c>
      <c r="C22" s="6" t="s">
        <v>42</v>
      </c>
      <c r="D22" s="8">
        <v>2488.6999999999998</v>
      </c>
      <c r="E22" s="8">
        <v>2488.6999999999998</v>
      </c>
      <c r="F22" s="14">
        <v>2458.9</v>
      </c>
      <c r="G22" s="10">
        <f t="shared" si="0"/>
        <v>98.802587696387675</v>
      </c>
    </row>
    <row r="23" spans="1:7" ht="15.75">
      <c r="A23" s="6" t="s">
        <v>27</v>
      </c>
      <c r="B23" s="7" t="s">
        <v>47</v>
      </c>
      <c r="C23" s="6" t="s">
        <v>46</v>
      </c>
      <c r="D23" s="8">
        <v>474.1</v>
      </c>
      <c r="E23" s="8">
        <v>474.1</v>
      </c>
      <c r="F23" s="14">
        <v>474.1</v>
      </c>
      <c r="G23" s="10">
        <f t="shared" si="0"/>
        <v>100</v>
      </c>
    </row>
    <row r="24" spans="1:7" ht="47.25">
      <c r="A24" s="6" t="s">
        <v>30</v>
      </c>
      <c r="B24" s="7" t="s">
        <v>51</v>
      </c>
      <c r="C24" s="6" t="s">
        <v>50</v>
      </c>
      <c r="D24" s="8">
        <v>29.5</v>
      </c>
      <c r="E24" s="8">
        <v>29.5</v>
      </c>
      <c r="F24" s="14">
        <v>19.5</v>
      </c>
      <c r="G24" s="10">
        <f t="shared" si="0"/>
        <v>66.101694915254242</v>
      </c>
    </row>
    <row r="25" spans="1:7" ht="15.75">
      <c r="A25" s="6" t="s">
        <v>31</v>
      </c>
      <c r="B25" s="7" t="s">
        <v>55</v>
      </c>
      <c r="C25" s="6" t="s">
        <v>54</v>
      </c>
      <c r="D25" s="8">
        <v>51327.5</v>
      </c>
      <c r="E25" s="8">
        <v>51327.5</v>
      </c>
      <c r="F25" s="14">
        <f>F26+F27+F28+F29+F30+F31</f>
        <v>49791.9</v>
      </c>
      <c r="G25" s="10">
        <f t="shared" si="0"/>
        <v>97.008231454873112</v>
      </c>
    </row>
    <row r="26" spans="1:7" ht="15.75">
      <c r="A26" s="6" t="s">
        <v>34</v>
      </c>
      <c r="B26" s="7" t="s">
        <v>58</v>
      </c>
      <c r="C26" s="6" t="s">
        <v>57</v>
      </c>
      <c r="D26" s="8">
        <v>3838.8</v>
      </c>
      <c r="E26" s="8">
        <v>3838.8</v>
      </c>
      <c r="F26" s="14">
        <v>3838.3</v>
      </c>
      <c r="G26" s="10">
        <f t="shared" si="0"/>
        <v>99.986975096384285</v>
      </c>
    </row>
    <row r="27" spans="1:7" ht="15.75">
      <c r="A27" s="6" t="s">
        <v>37</v>
      </c>
      <c r="B27" s="7" t="s">
        <v>62</v>
      </c>
      <c r="C27" s="6" t="s">
        <v>61</v>
      </c>
      <c r="D27" s="8">
        <v>5177.3999999999996</v>
      </c>
      <c r="E27" s="8">
        <v>5177.3999999999996</v>
      </c>
      <c r="F27" s="14">
        <v>5164.8999999999996</v>
      </c>
      <c r="G27" s="10">
        <f t="shared" si="0"/>
        <v>99.758566075636409</v>
      </c>
    </row>
    <row r="28" spans="1:7" ht="15.75">
      <c r="A28" s="6" t="s">
        <v>38</v>
      </c>
      <c r="B28" s="7" t="s">
        <v>66</v>
      </c>
      <c r="C28" s="6" t="s">
        <v>65</v>
      </c>
      <c r="D28" s="8">
        <v>20344.3</v>
      </c>
      <c r="E28" s="8">
        <v>20344.3</v>
      </c>
      <c r="F28" s="14">
        <v>20274.2</v>
      </c>
      <c r="G28" s="10">
        <f t="shared" si="0"/>
        <v>99.655431742551968</v>
      </c>
    </row>
    <row r="29" spans="1:7" ht="31.5">
      <c r="A29" s="6" t="s">
        <v>41</v>
      </c>
      <c r="B29" s="7" t="s">
        <v>70</v>
      </c>
      <c r="C29" s="6" t="s">
        <v>69</v>
      </c>
      <c r="D29" s="8">
        <v>20778.099999999999</v>
      </c>
      <c r="E29" s="8">
        <v>20778.099999999999</v>
      </c>
      <c r="F29" s="14">
        <v>19461.5</v>
      </c>
      <c r="G29" s="10">
        <f t="shared" si="0"/>
        <v>93.663520726149173</v>
      </c>
    </row>
    <row r="30" spans="1:7" ht="15.75">
      <c r="A30" s="6" t="s">
        <v>44</v>
      </c>
      <c r="B30" s="7" t="s">
        <v>74</v>
      </c>
      <c r="C30" s="6" t="s">
        <v>73</v>
      </c>
      <c r="D30" s="8">
        <v>564.4</v>
      </c>
      <c r="E30" s="8">
        <v>564.4</v>
      </c>
      <c r="F30" s="14">
        <v>458.2</v>
      </c>
      <c r="G30" s="10">
        <f t="shared" si="0"/>
        <v>81.183557760453581</v>
      </c>
    </row>
    <row r="31" spans="1:7" ht="31.5">
      <c r="A31" s="6" t="s">
        <v>45</v>
      </c>
      <c r="B31" s="7" t="s">
        <v>78</v>
      </c>
      <c r="C31" s="6" t="s">
        <v>77</v>
      </c>
      <c r="D31" s="8">
        <v>624.5</v>
      </c>
      <c r="E31" s="8">
        <v>624.5</v>
      </c>
      <c r="F31" s="14">
        <v>594.79999999999995</v>
      </c>
      <c r="G31" s="10">
        <f t="shared" si="0"/>
        <v>95.244195356285019</v>
      </c>
    </row>
    <row r="32" spans="1:7" ht="31.5">
      <c r="A32" s="6" t="s">
        <v>48</v>
      </c>
      <c r="B32" s="7" t="s">
        <v>82</v>
      </c>
      <c r="C32" s="6" t="s">
        <v>81</v>
      </c>
      <c r="D32" s="8">
        <v>33048.400000000001</v>
      </c>
      <c r="E32" s="8">
        <v>33048.5</v>
      </c>
      <c r="F32" s="14">
        <f>F33+F34+F35+F36</f>
        <v>32322.699999999997</v>
      </c>
      <c r="G32" s="10">
        <f t="shared" si="0"/>
        <v>97.803833759474699</v>
      </c>
    </row>
    <row r="33" spans="1:7" ht="15.75">
      <c r="A33" s="6" t="s">
        <v>49</v>
      </c>
      <c r="B33" s="7" t="s">
        <v>85</v>
      </c>
      <c r="C33" s="6" t="s">
        <v>84</v>
      </c>
      <c r="D33" s="8">
        <v>18.899999999999999</v>
      </c>
      <c r="E33" s="8">
        <v>18.899999999999999</v>
      </c>
      <c r="F33" s="14">
        <v>12.6</v>
      </c>
      <c r="G33" s="10">
        <f t="shared" si="0"/>
        <v>66.666666666666671</v>
      </c>
    </row>
    <row r="34" spans="1:7" ht="15.75">
      <c r="A34" s="6" t="s">
        <v>52</v>
      </c>
      <c r="B34" s="7" t="s">
        <v>89</v>
      </c>
      <c r="C34" s="6" t="s">
        <v>88</v>
      </c>
      <c r="D34" s="8">
        <v>8708.1</v>
      </c>
      <c r="E34" s="8">
        <v>8708.1</v>
      </c>
      <c r="F34" s="14">
        <v>8667.2999999999993</v>
      </c>
      <c r="G34" s="10">
        <f t="shared" si="0"/>
        <v>99.531470699693372</v>
      </c>
    </row>
    <row r="35" spans="1:7" ht="15.75">
      <c r="A35" s="6" t="s">
        <v>53</v>
      </c>
      <c r="B35" s="7" t="s">
        <v>93</v>
      </c>
      <c r="C35" s="6" t="s">
        <v>92</v>
      </c>
      <c r="D35" s="8">
        <v>3289</v>
      </c>
      <c r="E35" s="8">
        <v>3289</v>
      </c>
      <c r="F35" s="14">
        <v>2894</v>
      </c>
      <c r="G35" s="10">
        <f t="shared" si="0"/>
        <v>87.990270598966248</v>
      </c>
    </row>
    <row r="36" spans="1:7" ht="31.5">
      <c r="A36" s="6" t="s">
        <v>56</v>
      </c>
      <c r="B36" s="7" t="s">
        <v>97</v>
      </c>
      <c r="C36" s="6" t="s">
        <v>96</v>
      </c>
      <c r="D36" s="8">
        <v>21032.400000000001</v>
      </c>
      <c r="E36" s="8">
        <v>21032.400000000001</v>
      </c>
      <c r="F36" s="14">
        <v>20748.8</v>
      </c>
      <c r="G36" s="10">
        <f t="shared" si="0"/>
        <v>98.651604191628152</v>
      </c>
    </row>
    <row r="37" spans="1:7" ht="15.75">
      <c r="A37" s="6" t="s">
        <v>59</v>
      </c>
      <c r="B37" s="7" t="s">
        <v>101</v>
      </c>
      <c r="C37" s="6" t="s">
        <v>100</v>
      </c>
      <c r="D37" s="8">
        <v>531106.19999999995</v>
      </c>
      <c r="E37" s="8">
        <v>531762.6</v>
      </c>
      <c r="F37" s="14">
        <f>F38+F39+F40+F41+F42</f>
        <v>519154.1</v>
      </c>
      <c r="G37" s="10">
        <f t="shared" si="0"/>
        <v>97.628923132239848</v>
      </c>
    </row>
    <row r="38" spans="1:7" ht="15.75">
      <c r="A38" s="6" t="s">
        <v>60</v>
      </c>
      <c r="B38" s="7" t="s">
        <v>104</v>
      </c>
      <c r="C38" s="6" t="s">
        <v>103</v>
      </c>
      <c r="D38" s="8">
        <v>112247.5</v>
      </c>
      <c r="E38" s="8">
        <v>112764.6</v>
      </c>
      <c r="F38" s="14">
        <v>109320.7</v>
      </c>
      <c r="G38" s="10">
        <f t="shared" si="0"/>
        <v>96.945938707715001</v>
      </c>
    </row>
    <row r="39" spans="1:7" ht="15.75">
      <c r="A39" s="6" t="s">
        <v>63</v>
      </c>
      <c r="B39" s="7" t="s">
        <v>108</v>
      </c>
      <c r="C39" s="6" t="s">
        <v>107</v>
      </c>
      <c r="D39" s="8">
        <v>368365.6</v>
      </c>
      <c r="E39" s="8">
        <v>368784</v>
      </c>
      <c r="F39" s="14">
        <v>361034.6</v>
      </c>
      <c r="G39" s="10">
        <f t="shared" si="0"/>
        <v>97.898661547138701</v>
      </c>
    </row>
    <row r="40" spans="1:7" ht="15.75">
      <c r="A40" s="6" t="s">
        <v>64</v>
      </c>
      <c r="B40" s="7" t="s">
        <v>112</v>
      </c>
      <c r="C40" s="6" t="s">
        <v>111</v>
      </c>
      <c r="D40" s="8">
        <v>21221.200000000001</v>
      </c>
      <c r="E40" s="8">
        <v>21248.2</v>
      </c>
      <c r="F40" s="14">
        <v>20819.099999999999</v>
      </c>
      <c r="G40" s="10">
        <f t="shared" si="0"/>
        <v>97.980534821773119</v>
      </c>
    </row>
    <row r="41" spans="1:7" ht="15.75">
      <c r="A41" s="6" t="s">
        <v>67</v>
      </c>
      <c r="B41" s="7" t="s">
        <v>114</v>
      </c>
      <c r="C41" s="6" t="s">
        <v>113</v>
      </c>
      <c r="D41" s="8">
        <v>6118.5</v>
      </c>
      <c r="E41" s="8">
        <v>6118.5</v>
      </c>
      <c r="F41" s="14">
        <v>5849.9</v>
      </c>
      <c r="G41" s="10">
        <f t="shared" si="0"/>
        <v>95.610035139331529</v>
      </c>
    </row>
    <row r="42" spans="1:7" ht="15.75">
      <c r="A42" s="6" t="s">
        <v>68</v>
      </c>
      <c r="B42" s="7" t="s">
        <v>116</v>
      </c>
      <c r="C42" s="6" t="s">
        <v>115</v>
      </c>
      <c r="D42" s="8">
        <v>23153.4</v>
      </c>
      <c r="E42" s="8">
        <v>22847.3</v>
      </c>
      <c r="F42" s="14">
        <v>22129.8</v>
      </c>
      <c r="G42" s="10">
        <f t="shared" si="0"/>
        <v>96.859585158859034</v>
      </c>
    </row>
    <row r="43" spans="1:7" ht="15.75">
      <c r="A43" s="6" t="s">
        <v>71</v>
      </c>
      <c r="B43" s="7" t="s">
        <v>118</v>
      </c>
      <c r="C43" s="6" t="s">
        <v>117</v>
      </c>
      <c r="D43" s="8">
        <v>77237.899999999994</v>
      </c>
      <c r="E43" s="8">
        <v>77237.899999999994</v>
      </c>
      <c r="F43" s="14">
        <f>F44+F45</f>
        <v>74298.100000000006</v>
      </c>
      <c r="G43" s="10">
        <f t="shared" si="0"/>
        <v>96.19383748134014</v>
      </c>
    </row>
    <row r="44" spans="1:7" ht="15.75">
      <c r="A44" s="6" t="s">
        <v>72</v>
      </c>
      <c r="B44" s="7" t="s">
        <v>120</v>
      </c>
      <c r="C44" s="6" t="s">
        <v>119</v>
      </c>
      <c r="D44" s="8">
        <v>75720.2</v>
      </c>
      <c r="E44" s="8">
        <v>75720.2</v>
      </c>
      <c r="F44" s="14">
        <v>72813.100000000006</v>
      </c>
      <c r="G44" s="10">
        <f t="shared" si="0"/>
        <v>96.160733859657014</v>
      </c>
    </row>
    <row r="45" spans="1:7" ht="31.5">
      <c r="A45" s="6" t="s">
        <v>75</v>
      </c>
      <c r="B45" s="7" t="s">
        <v>122</v>
      </c>
      <c r="C45" s="6" t="s">
        <v>121</v>
      </c>
      <c r="D45" s="8">
        <v>1517.7</v>
      </c>
      <c r="E45" s="8">
        <v>1517.7</v>
      </c>
      <c r="F45" s="14">
        <v>1485</v>
      </c>
      <c r="G45" s="10">
        <f t="shared" si="0"/>
        <v>97.845423996837312</v>
      </c>
    </row>
    <row r="46" spans="1:7" ht="15.75">
      <c r="A46" s="6" t="s">
        <v>76</v>
      </c>
      <c r="B46" s="7" t="s">
        <v>124</v>
      </c>
      <c r="C46" s="6" t="s">
        <v>123</v>
      </c>
      <c r="D46" s="8">
        <v>67.2</v>
      </c>
      <c r="E46" s="8">
        <v>67.2</v>
      </c>
      <c r="F46" s="14">
        <f>F47</f>
        <v>67.2</v>
      </c>
      <c r="G46" s="10">
        <f t="shared" si="0"/>
        <v>100</v>
      </c>
    </row>
    <row r="47" spans="1:7" ht="31.5">
      <c r="A47" s="6" t="s">
        <v>79</v>
      </c>
      <c r="B47" s="7" t="s">
        <v>126</v>
      </c>
      <c r="C47" s="6" t="s">
        <v>125</v>
      </c>
      <c r="D47" s="8">
        <v>67.2</v>
      </c>
      <c r="E47" s="8">
        <v>67.2</v>
      </c>
      <c r="F47" s="14">
        <v>67.2</v>
      </c>
      <c r="G47" s="10">
        <f t="shared" si="0"/>
        <v>100</v>
      </c>
    </row>
    <row r="48" spans="1:7" ht="15.75">
      <c r="A48" s="6" t="s">
        <v>80</v>
      </c>
      <c r="B48" s="7" t="s">
        <v>128</v>
      </c>
      <c r="C48" s="6" t="s">
        <v>127</v>
      </c>
      <c r="D48" s="8">
        <v>70775.899999999994</v>
      </c>
      <c r="E48" s="8">
        <v>71013</v>
      </c>
      <c r="F48" s="14">
        <f>F49+F50+F51+F52+F53</f>
        <v>70280.400000000009</v>
      </c>
      <c r="G48" s="10">
        <f t="shared" si="0"/>
        <v>98.968357906298863</v>
      </c>
    </row>
    <row r="49" spans="1:7" ht="15.75">
      <c r="A49" s="6" t="s">
        <v>83</v>
      </c>
      <c r="B49" s="7" t="s">
        <v>130</v>
      </c>
      <c r="C49" s="6" t="s">
        <v>129</v>
      </c>
      <c r="D49" s="8">
        <v>965.5</v>
      </c>
      <c r="E49" s="8">
        <v>965.5</v>
      </c>
      <c r="F49" s="14">
        <v>963.4</v>
      </c>
      <c r="G49" s="10">
        <f t="shared" si="0"/>
        <v>99.782496116002065</v>
      </c>
    </row>
    <row r="50" spans="1:7" ht="15.75">
      <c r="A50" s="6" t="s">
        <v>86</v>
      </c>
      <c r="B50" s="7" t="s">
        <v>132</v>
      </c>
      <c r="C50" s="6" t="s">
        <v>131</v>
      </c>
      <c r="D50" s="8">
        <v>31096.1</v>
      </c>
      <c r="E50" s="8">
        <v>31333.3</v>
      </c>
      <c r="F50" s="14">
        <v>31333.3</v>
      </c>
      <c r="G50" s="10">
        <f t="shared" si="0"/>
        <v>100</v>
      </c>
    </row>
    <row r="51" spans="1:7" ht="15.75">
      <c r="A51" s="6" t="s">
        <v>87</v>
      </c>
      <c r="B51" s="7" t="s">
        <v>134</v>
      </c>
      <c r="C51" s="6" t="s">
        <v>133</v>
      </c>
      <c r="D51" s="8">
        <v>24595.1</v>
      </c>
      <c r="E51" s="8">
        <v>24595.1</v>
      </c>
      <c r="F51" s="14">
        <v>24271.7</v>
      </c>
      <c r="G51" s="10">
        <f t="shared" si="0"/>
        <v>98.68510394346842</v>
      </c>
    </row>
    <row r="52" spans="1:7" ht="15.75">
      <c r="A52" s="6" t="s">
        <v>90</v>
      </c>
      <c r="B52" s="7" t="s">
        <v>136</v>
      </c>
      <c r="C52" s="6" t="s">
        <v>135</v>
      </c>
      <c r="D52" s="8">
        <v>5887</v>
      </c>
      <c r="E52" s="8">
        <v>5887</v>
      </c>
      <c r="F52" s="14">
        <v>5479.8</v>
      </c>
      <c r="G52" s="10">
        <f t="shared" si="0"/>
        <v>93.083064379140481</v>
      </c>
    </row>
    <row r="53" spans="1:7" ht="31.5">
      <c r="A53" s="6" t="s">
        <v>91</v>
      </c>
      <c r="B53" s="7" t="s">
        <v>138</v>
      </c>
      <c r="C53" s="6" t="s">
        <v>137</v>
      </c>
      <c r="D53" s="8">
        <v>8232.2000000000007</v>
      </c>
      <c r="E53" s="8">
        <v>8232.2000000000007</v>
      </c>
      <c r="F53" s="14">
        <v>8232.2000000000007</v>
      </c>
      <c r="G53" s="10">
        <f t="shared" si="0"/>
        <v>100</v>
      </c>
    </row>
    <row r="54" spans="1:7" ht="15.75">
      <c r="A54" s="6" t="s">
        <v>94</v>
      </c>
      <c r="B54" s="7" t="s">
        <v>140</v>
      </c>
      <c r="C54" s="6" t="s">
        <v>139</v>
      </c>
      <c r="D54" s="8">
        <v>11299.8</v>
      </c>
      <c r="E54" s="8">
        <v>11299.8</v>
      </c>
      <c r="F54" s="14">
        <f>F55+F56</f>
        <v>11273.099999999999</v>
      </c>
      <c r="G54" s="10">
        <f t="shared" si="0"/>
        <v>99.763712632081976</v>
      </c>
    </row>
    <row r="55" spans="1:7" ht="15.75">
      <c r="A55" s="6" t="s">
        <v>95</v>
      </c>
      <c r="B55" s="7" t="s">
        <v>142</v>
      </c>
      <c r="C55" s="6" t="s">
        <v>141</v>
      </c>
      <c r="D55" s="8">
        <v>9355.7999999999993</v>
      </c>
      <c r="E55" s="8">
        <v>9355.7999999999993</v>
      </c>
      <c r="F55" s="14">
        <v>9355.7999999999993</v>
      </c>
      <c r="G55" s="10">
        <f t="shared" si="0"/>
        <v>100</v>
      </c>
    </row>
    <row r="56" spans="1:7" ht="15.75">
      <c r="A56" s="6" t="s">
        <v>98</v>
      </c>
      <c r="B56" s="7" t="s">
        <v>144</v>
      </c>
      <c r="C56" s="6" t="s">
        <v>143</v>
      </c>
      <c r="D56" s="8">
        <v>1944</v>
      </c>
      <c r="E56" s="8">
        <v>1944</v>
      </c>
      <c r="F56" s="14">
        <v>1917.3</v>
      </c>
      <c r="G56" s="10">
        <f t="shared" si="0"/>
        <v>98.626543209876544</v>
      </c>
    </row>
    <row r="57" spans="1:7" ht="47.25">
      <c r="A57" s="6" t="s">
        <v>99</v>
      </c>
      <c r="B57" s="7" t="s">
        <v>146</v>
      </c>
      <c r="C57" s="6" t="s">
        <v>145</v>
      </c>
      <c r="D57" s="8">
        <v>1.3</v>
      </c>
      <c r="E57" s="8">
        <v>1.3</v>
      </c>
      <c r="F57" s="14">
        <f>F58</f>
        <v>1.3</v>
      </c>
      <c r="G57" s="10">
        <f t="shared" si="0"/>
        <v>100</v>
      </c>
    </row>
    <row r="58" spans="1:7" ht="31.5">
      <c r="A58" s="6" t="s">
        <v>102</v>
      </c>
      <c r="B58" s="7" t="s">
        <v>148</v>
      </c>
      <c r="C58" s="6" t="s">
        <v>147</v>
      </c>
      <c r="D58" s="8">
        <v>1.3</v>
      </c>
      <c r="E58" s="8">
        <v>1.3</v>
      </c>
      <c r="F58" s="14">
        <v>1.3</v>
      </c>
      <c r="G58" s="10">
        <f t="shared" si="0"/>
        <v>100</v>
      </c>
    </row>
    <row r="59" spans="1:7" ht="63">
      <c r="A59" s="6" t="s">
        <v>105</v>
      </c>
      <c r="B59" s="7" t="s">
        <v>150</v>
      </c>
      <c r="C59" s="6" t="s">
        <v>149</v>
      </c>
      <c r="D59" s="8">
        <v>100342.2</v>
      </c>
      <c r="E59" s="8">
        <v>100342.2</v>
      </c>
      <c r="F59" s="14">
        <f>F60+F61</f>
        <v>100342.2</v>
      </c>
      <c r="G59" s="10">
        <f t="shared" si="0"/>
        <v>100</v>
      </c>
    </row>
    <row r="60" spans="1:7" ht="63">
      <c r="A60" s="6" t="s">
        <v>106</v>
      </c>
      <c r="B60" s="7" t="s">
        <v>152</v>
      </c>
      <c r="C60" s="6" t="s">
        <v>151</v>
      </c>
      <c r="D60" s="8">
        <v>56086.6</v>
      </c>
      <c r="E60" s="8">
        <v>56086.6</v>
      </c>
      <c r="F60" s="14">
        <v>56086.7</v>
      </c>
      <c r="G60" s="10">
        <f t="shared" si="0"/>
        <v>100.000178295707</v>
      </c>
    </row>
    <row r="61" spans="1:7" ht="31.5">
      <c r="A61" s="6" t="s">
        <v>109</v>
      </c>
      <c r="B61" s="7" t="s">
        <v>154</v>
      </c>
      <c r="C61" s="6" t="s">
        <v>153</v>
      </c>
      <c r="D61" s="8">
        <v>44255.6</v>
      </c>
      <c r="E61" s="8">
        <v>44255.5</v>
      </c>
      <c r="F61" s="14">
        <v>44255.5</v>
      </c>
      <c r="G61" s="10">
        <f t="shared" si="0"/>
        <v>100</v>
      </c>
    </row>
    <row r="62" spans="1:7" ht="15.75">
      <c r="A62" s="4" t="s">
        <v>110</v>
      </c>
      <c r="B62" s="9" t="s">
        <v>155</v>
      </c>
      <c r="C62" s="4"/>
      <c r="D62" s="27">
        <f>D11+D19+D21+D25+D32+D37+D43+D46+D48+D54+D57+D59</f>
        <v>946537.7</v>
      </c>
      <c r="E62" s="27">
        <v>947431.3</v>
      </c>
      <c r="F62" s="14">
        <f>F11+F19+F21+F25+F32+F37+F43+F46+F48+F54+F57+F59</f>
        <v>926431.99999999988</v>
      </c>
      <c r="G62" s="10">
        <f t="shared" si="0"/>
        <v>97.783554332646574</v>
      </c>
    </row>
  </sheetData>
  <mergeCells count="10">
    <mergeCell ref="F8:F9"/>
    <mergeCell ref="G8:G9"/>
    <mergeCell ref="B8:B9"/>
    <mergeCell ref="A5:G5"/>
    <mergeCell ref="A6:B6"/>
    <mergeCell ref="A7:B7"/>
    <mergeCell ref="A8:A9"/>
    <mergeCell ref="C8:C9"/>
    <mergeCell ref="D8:D9"/>
    <mergeCell ref="E8:E9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rep:2.46.0.82</dc:description>
  <cp:lastModifiedBy>petrovix</cp:lastModifiedBy>
  <cp:lastPrinted>2019-04-03T08:40:53Z</cp:lastPrinted>
  <dcterms:created xsi:type="dcterms:W3CDTF">2019-03-30T05:23:32Z</dcterms:created>
  <dcterms:modified xsi:type="dcterms:W3CDTF">2019-04-03T08:40:56Z</dcterms:modified>
</cp:coreProperties>
</file>