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56" i="1"/>
  <c r="D56"/>
  <c r="E54"/>
  <c r="E53" s="1"/>
  <c r="D54"/>
  <c r="D53"/>
  <c r="D51"/>
  <c r="E49"/>
  <c r="D49"/>
  <c r="E48"/>
  <c r="D48"/>
  <c r="E43"/>
  <c r="D43"/>
  <c r="E42"/>
  <c r="D42"/>
  <c r="E41"/>
  <c r="D41"/>
  <c r="D37"/>
  <c r="D36" s="1"/>
  <c r="E35"/>
  <c r="E33"/>
  <c r="E32" s="1"/>
  <c r="E31" s="1"/>
  <c r="D33"/>
  <c r="D32" s="1"/>
  <c r="D31" s="1"/>
  <c r="E29"/>
  <c r="D29"/>
  <c r="E28"/>
  <c r="E27" s="1"/>
  <c r="D28"/>
  <c r="D27" s="1"/>
  <c r="D26" s="1"/>
  <c r="E24"/>
  <c r="D24"/>
  <c r="E22"/>
  <c r="D22"/>
  <c r="E21"/>
  <c r="E20" s="1"/>
  <c r="D21"/>
  <c r="D20" s="1"/>
  <c r="E18"/>
  <c r="D18"/>
  <c r="E16"/>
  <c r="D16"/>
  <c r="E15"/>
  <c r="D15"/>
  <c r="E13"/>
  <c r="D13"/>
  <c r="E11"/>
  <c r="D11"/>
  <c r="E10"/>
  <c r="D10"/>
  <c r="E26" l="1"/>
  <c r="E58" s="1"/>
  <c r="D35"/>
  <c r="D58" s="1"/>
</calcChain>
</file>

<file path=xl/sharedStrings.xml><?xml version="1.0" encoding="utf-8"?>
<sst xmlns="http://schemas.openxmlformats.org/spreadsheetml/2006/main" count="156" uniqueCount="154">
  <si>
    <t>Приложение 1</t>
  </si>
  <si>
    <t xml:space="preserve">ИСТОЧНИКИ ВНУТРЕННЕГО ФИНАНСИРОВАНИЯ ДЕФИЦИТА РАЙОННОГО
БЮДЖЕТА ПО КОДАМ ПОСТУПЛЕНИЙ В БЮДЖЕТ, ГРУПП, ПОДГРУПП,
СТАТЕЙ, ПОДСТАТЕЙ, ЭЛЕМЕНТОВ, ПОДВИДОВ, АНАЛИТИЧЕСКИХ
ГРУПП ВИДОВ ИСТОЧНИКОВ ФИНАНСИРОВАНИЯ ДЕФИЦИТОВ БЮДЖЕТОВ
В 2018 ГОДУ
</t>
  </si>
  <si>
    <t>(тыс.рублей)</t>
  </si>
  <si>
    <t>№ строки</t>
  </si>
  <si>
    <t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</si>
  <si>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</si>
  <si>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Утверждено Решением о бюджете</t>
  </si>
  <si>
    <t>Исполнено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</si>
  <si>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</si>
  <si>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</si>
  <si>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</si>
  <si>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</si>
  <si>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</si>
  <si>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</si>
  <si>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</si>
  <si>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</si>
  <si>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</si>
  <si>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</si>
  <si>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</si>
  <si>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6</t>
  </si>
  <si>
    <t>902 01 02 00 00 00 0000 000</t>
  </si>
  <si>
    <t>Кредиты кредитных организаций в валюте Российской Федерации</t>
  </si>
  <si>
    <t>7</t>
  </si>
  <si>
    <t>902 01 02 00 00 00 0000 700</t>
  </si>
  <si>
    <t>Получение кредитов от кредитных организаций в валюте Российской Федерации</t>
  </si>
  <si>
    <t>8</t>
  </si>
  <si>
    <t>9</t>
  </si>
  <si>
    <t>902 01 02 00 00 00 0000 800</t>
  </si>
  <si>
    <t>Погашение кредитов, предоставленных кредитными организациями в валюте Российской Федерации</t>
  </si>
  <si>
    <t>10</t>
  </si>
  <si>
    <t>11</t>
  </si>
  <si>
    <t>902 01 03 00 00 00 0000 000</t>
  </si>
  <si>
    <t>Бюджетные кредиты от других бюджетов бюджетной системы Российской Федерации</t>
  </si>
  <si>
    <t>12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</si>
  <si>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</si>
  <si>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</si>
  <si>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13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</si>
  <si>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</si>
  <si>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</si>
  <si>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14</t>
  </si>
  <si>
    <t>15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</si>
  <si>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</si>
  <si>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</si>
  <si>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16</t>
  </si>
  <si>
    <t>17</t>
  </si>
  <si>
    <t>902 01 05 00 00 00 0000 000</t>
  </si>
  <si>
    <t>Изменение остатков средств на счетах по учету средств бюджета</t>
  </si>
  <si>
    <t>18</t>
  </si>
  <si>
    <t>902 01 05 00 00 00 0000 500</t>
  </si>
  <si>
    <t>Увеличение остатков средств бюджетов</t>
  </si>
  <si>
    <t>19</t>
  </si>
  <si>
    <t>902 01 05 02 00 00 0000 500</t>
  </si>
  <si>
    <t>Увеличение прочих остатков средств бюджетов</t>
  </si>
  <si>
    <t>20</t>
  </si>
  <si>
    <t>902 01 05 02 01 00 0000 510</t>
  </si>
  <si>
    <t xml:space="preserve">Увеличение прочих остатков денежных средств бюджетов
</t>
  </si>
  <si>
    <t>21</t>
  </si>
  <si>
    <t>902 01 05 02 01 05 0000 510</t>
  </si>
  <si>
    <t xml:space="preserve">Увеличение прочих остатков денежных средств бюджетов муниципальных районов
</t>
  </si>
  <si>
    <t>22</t>
  </si>
  <si>
    <t>902 01 05 00 00 00 0000 600</t>
  </si>
  <si>
    <t>Уменьшение остатков средств бюджетов</t>
  </si>
  <si>
    <t>23</t>
  </si>
  <si>
    <t>902 01 05 02 00 00 0000 600</t>
  </si>
  <si>
    <t>Уменьшение прочих остатков средств бюджетов</t>
  </si>
  <si>
    <t>24</t>
  </si>
  <si>
    <t>902 01 05 02 01 00 0000 610</t>
  </si>
  <si>
    <t xml:space="preserve">Уменьшение прочих остатков денежных средств бюджетов
</t>
  </si>
  <si>
    <t>25</t>
  </si>
  <si>
    <t>902 01 05 02 01 05 0000 610</t>
  </si>
  <si>
    <t xml:space="preserve">Уменьшение прочих остатков денежных средств бюджетов муниципальных районов
</t>
  </si>
  <si>
    <t>26</t>
  </si>
  <si>
    <t>902 01 06 00 00 00 0000 000</t>
  </si>
  <si>
    <t>Иные источники внутреннего финансирования дефицитов бюджетов</t>
  </si>
  <si>
    <t>27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</si>
  <si>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</si>
  <si>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</si>
  <si>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28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</si>
  <si>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</si>
  <si>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</si>
  <si>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29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</si>
  <si>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</si>
  <si>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</si>
  <si>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30</t>
  </si>
  <si>
    <t xml:space="preserve">902 01 06 03 00 00 0000 000
</t>
  </si>
  <si>
    <t xml:space="preserve">Курсовая разница
</t>
  </si>
  <si>
    <t>31</t>
  </si>
  <si>
    <t xml:space="preserve">902 01 06 03 00 05 0000 171
</t>
  </si>
  <si>
    <t xml:space="preserve">Курсовая разница по средствам бюджетов муниципальных районов
</t>
  </si>
  <si>
    <t>32</t>
  </si>
  <si>
    <t>902 01 06 04 00 00 0000 000</t>
  </si>
  <si>
    <t xml:space="preserve">Исполнение государственных и муниципальных гарантий </t>
  </si>
  <si>
    <t>33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</si>
  <si>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</si>
  <si>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</si>
  <si>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34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</si>
  <si>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</si>
  <si>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</si>
  <si>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35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</si>
  <si>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</si>
  <si>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</si>
  <si>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36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</si>
  <si>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</si>
  <si>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</si>
  <si>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>37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</si>
  <si>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</si>
  <si>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</si>
  <si>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>38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</si>
  <si>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</si>
  <si>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</si>
  <si>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39</t>
  </si>
  <si>
    <t>902 01 06 05 00 00 0000 000</t>
  </si>
  <si>
    <t xml:space="preserve">Бюджетные кредиты, предоставленные внутри страны в валюте Российской Федерации
</t>
  </si>
  <si>
    <t>40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</si>
  <si>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</si>
  <si>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</si>
  <si>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41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</si>
  <si>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</si>
  <si>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</si>
  <si>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42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</si>
  <si>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</si>
  <si>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</si>
  <si>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>43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</si>
  <si>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</si>
  <si>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</si>
  <si>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44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</si>
  <si>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</si>
  <si>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</si>
  <si>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45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</si>
  <si>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</si>
  <si>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</si>
  <si>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46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</si>
  <si>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</si>
  <si>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</si>
  <si>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47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</si>
  <si>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</si>
  <si>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</si>
  <si>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>48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</si>
  <si>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</si>
  <si>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</si>
  <si>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</si>
  <si>
    <t>к Проекту</t>
  </si>
  <si>
    <t>902 01 03 01 00 05 0000 810</t>
  </si>
  <si>
    <t>902 01 03 01 00 05 0000 710</t>
  </si>
  <si>
    <t>902 01 02 00 00 05 0000 810</t>
  </si>
  <si>
    <t>902 01 01 00 00 05 0000 710</t>
  </si>
  <si>
    <t>902 01 01 00 00 05 0000 810</t>
  </si>
  <si>
    <t>902 01 02 00 00 05 0000 710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</si>
  <si>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</si>
  <si>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</si>
  <si>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</si>
  <si>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Размещение государственных ценных бумаг муниципальных районов, номинальная стоимость которых указана в валюте Российской Федерации</t>
  </si>
  <si>
    <t>Погашение государственных ценных бумаг муниципальных районов, номинальная стоимость которых указана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</si>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</sst>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>
  <numFmts count="2">
    <numFmt numFmtId="43" formatCode="_-* #,##0.00_₽_-;\-* #,##0.00_₽_-;_-* &quot;-&quot;??_₽_-;_-@_-"/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1" fontId="2" fillId="2" borderId="0" xfId="0" applyNumberFormat="1" applyFont="1" applyFill="1" applyBorder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49" fontId="2" fillId="2" borderId="0" xfId="1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wrapText="1"/>
    </xf>
    <xf numFmtId="49" fontId="2" fillId="2" borderId="0" xfId="1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 shrinkToFit="1"/>
    </xf>
    <xf numFmtId="49" fontId="3" fillId="0" borderId="0" xfId="0" applyNumberFormat="1" applyFont="1" applyFill="1" applyBorder="1" applyAlignment="1">
      <alignment horizontal="center" wrapText="1" shrinkToFit="1"/>
    </xf>
    <xf numFmtId="0" fontId="2" fillId="0" borderId="0" xfId="0" applyFont="1" applyFill="1" applyAlignment="1">
      <alignment horizont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top" wrapText="1" shrinkToFit="1"/>
    </xf>
    <xf numFmtId="49" fontId="2" fillId="0" borderId="2" xfId="0" applyNumberFormat="1" applyFont="1" applyFill="1" applyBorder="1" applyAlignment="1">
      <alignment horizontal="center" wrapText="1" shrinkToFit="1"/>
    </xf>
    <xf numFmtId="3" fontId="2" fillId="0" borderId="2" xfId="0" applyNumberFormat="1" applyFont="1" applyFill="1" applyBorder="1" applyAlignment="1">
      <alignment horizontal="center" wrapText="1" shrinkToFit="1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vertical="top"/>
    </xf>
    <xf numFmtId="49" fontId="4" fillId="0" borderId="0" xfId="0" applyNumberFormat="1" applyFont="1" applyFill="1"/>
    <xf numFmtId="164" fontId="2" fillId="0" borderId="2" xfId="0" applyNumberFormat="1" applyFont="1" applyFill="1" applyBorder="1"/>
    <xf numFmtId="49" fontId="2" fillId="0" borderId="0" xfId="0" applyNumberFormat="1" applyFont="1" applyFill="1"/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2" fillId="2" borderId="2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left"/>
    </xf>
    <xf numFmtId="49" fontId="2" fillId="0" borderId="5" xfId="0" applyNumberFormat="1" applyFont="1" applyFill="1" applyBorder="1" applyAlignment="1">
      <alignment horizontal="left"/>
    </xf>
    <xf numFmtId="49" fontId="2" fillId="0" borderId="6" xfId="0" applyNumberFormat="1" applyFont="1" applyFill="1" applyBorder="1" applyAlignment="1">
      <alignment horizontal="left"/>
    </xf>
    <xf numFmtId="49" fontId="2" fillId="2" borderId="0" xfId="1" applyNumberFormat="1" applyFont="1" applyFill="1" applyBorder="1" applyAlignment="1" applyProtection="1">
      <alignment horizontal="right" vertical="center"/>
    </xf>
    <xf numFmtId="164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3" xfId="0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164" fontId="2" fillId="0" borderId="2" xfId="0" applyNumberFormat="1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8"/>
  <sheetViews>
    <sheetView tabSelected="1" view="pageBreakPreview" topLeftCell="A13" zoomScale="60" zoomScaleNormal="100" workbookViewId="0">
      <selection activeCell="D21" sqref="D21"/>
    </sheetView>
  </sheetViews>
  <sheetFormatPr defaultRowHeight="15.75"/>
  <cols>
    <col min="1" max="1" width="5.85546875" style="21" customWidth="1"/>
    <col min="2" max="2" width="28.7109375" style="22" customWidth="1"/>
    <col min="3" max="3" width="37.5703125" style="4" customWidth="1"/>
    <col min="4" max="4" width="13.7109375" style="23" customWidth="1"/>
    <col min="5" max="5" width="14.140625" style="23" customWidth="1"/>
    <col min="6" max="16384" width="9.140625" style="4"/>
  </cols>
  <sheetData>
    <row r="1" spans="1:5">
      <c r="A1" s="1"/>
      <c r="B1" s="2"/>
      <c r="C1" s="2"/>
      <c r="D1" s="2"/>
      <c r="E1" s="3" t="s">
        <v>0</v>
      </c>
    </row>
    <row r="2" spans="1:5">
      <c r="A2" s="1"/>
      <c r="B2" s="5"/>
      <c r="C2" s="28" t="s">
        <v>141</v>
      </c>
      <c r="D2" s="28"/>
      <c r="E2" s="28"/>
    </row>
    <row r="3" spans="1:5">
      <c r="A3" s="1"/>
      <c r="B3" s="2"/>
      <c r="C3" s="2"/>
      <c r="D3" s="2"/>
      <c r="E3" s="2"/>
    </row>
    <row r="4" spans="1:5">
      <c r="A4" s="1"/>
      <c r="B4" s="2"/>
      <c r="C4" s="2"/>
      <c r="D4" s="2"/>
      <c r="E4" s="2"/>
    </row>
    <row r="5" spans="1:5" ht="105" customHeight="1">
      <c r="A5" s="6"/>
      <c r="B5" s="29" t="s">
        <v>1</v>
      </c>
      <c r="C5" s="30"/>
      <c r="D5" s="30"/>
      <c r="E5" s="30"/>
    </row>
    <row r="6" spans="1:5" s="9" customFormat="1">
      <c r="A6" s="7"/>
      <c r="B6" s="8"/>
      <c r="C6" s="8"/>
      <c r="E6" s="9" t="s">
        <v>2</v>
      </c>
    </row>
    <row r="7" spans="1:5" s="10" customFormat="1">
      <c r="A7" s="31" t="s">
        <v>3</v>
      </c>
      <c r="B7" s="33" t="s">
        <v>4</v>
      </c>
      <c r="C7" s="33" t="s">
        <v>5</v>
      </c>
      <c r="D7" s="35" t="s">
        <v>6</v>
      </c>
      <c r="E7" s="37" t="s">
        <v>7</v>
      </c>
    </row>
    <row r="8" spans="1:5" s="10" customFormat="1" ht="38.25" customHeight="1">
      <c r="A8" s="32"/>
      <c r="B8" s="34"/>
      <c r="C8" s="34"/>
      <c r="D8" s="36"/>
      <c r="E8" s="34"/>
    </row>
    <row r="9" spans="1:5" s="9" customFormat="1">
      <c r="A9" s="11"/>
      <c r="B9" s="12" t="s">
        <v>8</v>
      </c>
      <c r="C9" s="12" t="s">
        <v>9</v>
      </c>
      <c r="D9" s="13">
        <v>3</v>
      </c>
      <c r="E9" s="13">
        <v>4</v>
      </c>
    </row>
    <row r="10" spans="1:5" s="17" customFormat="1" ht="63">
      <c r="A10" s="14" t="s">
        <v>8</v>
      </c>
      <c r="B10" s="14" t="s">
        <v>10</v>
      </c>
      <c r="C10" s="15" t="s">
        <v>11</v>
      </c>
      <c r="D10" s="16">
        <f>D11-D13</f>
        <v>0</v>
      </c>
      <c r="E10" s="16">
        <f>E11-E13</f>
        <v>0</v>
      </c>
    </row>
    <row r="11" spans="1:5" s="17" customFormat="1" ht="78.75">
      <c r="A11" s="14" t="s">
        <v>9</v>
      </c>
      <c r="B11" s="14" t="s">
        <v>12</v>
      </c>
      <c r="C11" s="15" t="s">
        <v>13</v>
      </c>
      <c r="D11" s="16">
        <f>D12</f>
        <v>0</v>
      </c>
      <c r="E11" s="16">
        <f>E12</f>
        <v>0</v>
      </c>
    </row>
    <row r="12" spans="1:5" s="17" customFormat="1" ht="78.75">
      <c r="A12" s="14" t="s">
        <v>14</v>
      </c>
      <c r="B12" s="14" t="s">
        <v>145</v>
      </c>
      <c r="C12" s="15" t="s">
        <v>151</v>
      </c>
      <c r="D12" s="16">
        <v>0</v>
      </c>
      <c r="E12" s="16">
        <v>0</v>
      </c>
    </row>
    <row r="13" spans="1:5" s="17" customFormat="1" ht="78.75">
      <c r="A13" s="14" t="s">
        <v>15</v>
      </c>
      <c r="B13" s="14" t="s">
        <v>16</v>
      </c>
      <c r="C13" s="15" t="s">
        <v>17</v>
      </c>
      <c r="D13" s="16">
        <f>D14</f>
        <v>0</v>
      </c>
      <c r="E13" s="16">
        <f>E14</f>
        <v>0</v>
      </c>
    </row>
    <row r="14" spans="1:5" s="17" customFormat="1" ht="78.75">
      <c r="A14" s="14" t="s">
        <v>18</v>
      </c>
      <c r="B14" s="14" t="s">
        <v>146</v>
      </c>
      <c r="C14" s="15" t="s">
        <v>152</v>
      </c>
      <c r="D14" s="16">
        <v>0</v>
      </c>
      <c r="E14" s="16">
        <v>0</v>
      </c>
    </row>
    <row r="15" spans="1:5" s="17" customFormat="1" ht="31.5">
      <c r="A15" s="14" t="s">
        <v>19</v>
      </c>
      <c r="B15" s="14" t="s">
        <v>20</v>
      </c>
      <c r="C15" s="15" t="s">
        <v>21</v>
      </c>
      <c r="D15" s="16">
        <f>D16-D18</f>
        <v>0</v>
      </c>
      <c r="E15" s="16">
        <f>E16-E18</f>
        <v>0</v>
      </c>
    </row>
    <row r="16" spans="1:5" s="17" customFormat="1" ht="47.25">
      <c r="A16" s="14" t="s">
        <v>22</v>
      </c>
      <c r="B16" s="14" t="s">
        <v>23</v>
      </c>
      <c r="C16" s="15" t="s">
        <v>24</v>
      </c>
      <c r="D16" s="16">
        <f>D17</f>
        <v>0</v>
      </c>
      <c r="E16" s="16">
        <f>E17</f>
        <v>0</v>
      </c>
    </row>
    <row r="17" spans="1:5" s="17" customFormat="1" ht="63">
      <c r="A17" s="14" t="s">
        <v>25</v>
      </c>
      <c r="B17" s="14" t="s">
        <v>147</v>
      </c>
      <c r="C17" s="15" t="s">
        <v>150</v>
      </c>
      <c r="D17" s="16">
        <v>0</v>
      </c>
      <c r="E17" s="16">
        <v>0</v>
      </c>
    </row>
    <row r="18" spans="1:5" s="17" customFormat="1" ht="63">
      <c r="A18" s="14" t="s">
        <v>26</v>
      </c>
      <c r="B18" s="14" t="s">
        <v>27</v>
      </c>
      <c r="C18" s="15" t="s">
        <v>28</v>
      </c>
      <c r="D18" s="16">
        <f>D19</f>
        <v>0</v>
      </c>
      <c r="E18" s="16">
        <f>E19</f>
        <v>0</v>
      </c>
    </row>
    <row r="19" spans="1:5" s="17" customFormat="1" ht="63">
      <c r="A19" s="14" t="s">
        <v>29</v>
      </c>
      <c r="B19" s="14" t="s">
        <v>144</v>
      </c>
      <c r="C19" s="15" t="s">
        <v>153</v>
      </c>
      <c r="D19" s="16">
        <v>0</v>
      </c>
      <c r="E19" s="16">
        <v>0</v>
      </c>
    </row>
    <row r="20" spans="1:5" s="17" customFormat="1" ht="47.25">
      <c r="A20" s="14" t="s">
        <v>30</v>
      </c>
      <c r="B20" s="14" t="s">
        <v>31</v>
      </c>
      <c r="C20" s="15" t="s">
        <v>32</v>
      </c>
      <c r="D20" s="16">
        <f>D21</f>
        <v>-2000</v>
      </c>
      <c r="E20" s="16">
        <f>E21</f>
        <v>-2000</v>
      </c>
    </row>
    <row r="21" spans="1:5" s="17" customFormat="1" ht="63">
      <c r="A21" s="14" t="s">
        <v>33</v>
      </c>
      <c r="B21" s="14" t="s">
        <v>34</v>
      </c>
      <c r="C21" s="15" t="s">
        <v>35</v>
      </c>
      <c r="D21" s="16">
        <f>D23-D25</f>
        <v>-2000</v>
      </c>
      <c r="E21" s="16">
        <f>E23-E25</f>
        <v>-2000</v>
      </c>
    </row>
    <row r="22" spans="1:5" s="17" customFormat="1" ht="63">
      <c r="A22" s="14" t="s">
        <v>36</v>
      </c>
      <c r="B22" s="14" t="s">
        <v>37</v>
      </c>
      <c r="C22" s="15" t="s">
        <v>38</v>
      </c>
      <c r="D22" s="16">
        <f>D23</f>
        <v>5000</v>
      </c>
      <c r="E22" s="16">
        <f>E23</f>
        <v>5000</v>
      </c>
    </row>
    <row r="23" spans="1:5" s="17" customFormat="1" ht="78.75">
      <c r="A23" s="14" t="s">
        <v>39</v>
      </c>
      <c r="B23" s="14" t="s">
        <v>143</v>
      </c>
      <c r="C23" s="24" t="s">
        <v>149</v>
      </c>
      <c r="D23" s="16">
        <v>5000</v>
      </c>
      <c r="E23" s="16">
        <v>5000</v>
      </c>
    </row>
    <row r="24" spans="1:5" s="17" customFormat="1" ht="78.75">
      <c r="A24" s="14" t="s">
        <v>40</v>
      </c>
      <c r="B24" s="14" t="s">
        <v>41</v>
      </c>
      <c r="C24" s="15" t="s">
        <v>42</v>
      </c>
      <c r="D24" s="16">
        <f>D25</f>
        <v>7000</v>
      </c>
      <c r="E24" s="16">
        <f>E25</f>
        <v>7000</v>
      </c>
    </row>
    <row r="25" spans="1:5" s="17" customFormat="1" ht="78.75">
      <c r="A25" s="14" t="s">
        <v>43</v>
      </c>
      <c r="B25" s="14" t="s">
        <v>142</v>
      </c>
      <c r="C25" s="24" t="s">
        <v>148</v>
      </c>
      <c r="D25" s="16">
        <v>7000</v>
      </c>
      <c r="E25" s="16">
        <v>7000</v>
      </c>
    </row>
    <row r="26" spans="1:5" s="19" customFormat="1" ht="31.5">
      <c r="A26" s="14" t="s">
        <v>44</v>
      </c>
      <c r="B26" s="14" t="s">
        <v>45</v>
      </c>
      <c r="C26" s="15" t="s">
        <v>46</v>
      </c>
      <c r="D26" s="18">
        <f>D27+D31</f>
        <v>4473.0999999999767</v>
      </c>
      <c r="E26" s="18">
        <f>E27+E31</f>
        <v>-441.30000000004657</v>
      </c>
    </row>
    <row r="27" spans="1:5" s="19" customFormat="1" ht="31.5">
      <c r="A27" s="14" t="s">
        <v>47</v>
      </c>
      <c r="B27" s="14" t="s">
        <v>48</v>
      </c>
      <c r="C27" s="15" t="s">
        <v>49</v>
      </c>
      <c r="D27" s="18">
        <f>D28</f>
        <v>-953262.4</v>
      </c>
      <c r="E27" s="18">
        <f t="shared" ref="D27:E29" si="0">E28</f>
        <v>-946982.40000000002</v>
      </c>
    </row>
    <row r="28" spans="1:5" s="19" customFormat="1" ht="31.5">
      <c r="A28" s="14" t="s">
        <v>50</v>
      </c>
      <c r="B28" s="14" t="s">
        <v>51</v>
      </c>
      <c r="C28" s="15" t="s">
        <v>52</v>
      </c>
      <c r="D28" s="18">
        <f t="shared" si="0"/>
        <v>-953262.4</v>
      </c>
      <c r="E28" s="18">
        <f t="shared" si="0"/>
        <v>-946982.40000000002</v>
      </c>
    </row>
    <row r="29" spans="1:5" s="19" customFormat="1" ht="47.25">
      <c r="A29" s="14" t="s">
        <v>53</v>
      </c>
      <c r="B29" s="14" t="s">
        <v>54</v>
      </c>
      <c r="C29" s="15" t="s">
        <v>55</v>
      </c>
      <c r="D29" s="18">
        <f t="shared" si="0"/>
        <v>-953262.4</v>
      </c>
      <c r="E29" s="18">
        <f t="shared" si="0"/>
        <v>-946982.40000000002</v>
      </c>
    </row>
    <row r="30" spans="1:5" s="19" customFormat="1" ht="63">
      <c r="A30" s="14" t="s">
        <v>56</v>
      </c>
      <c r="B30" s="14" t="s">
        <v>57</v>
      </c>
      <c r="C30" s="15" t="s">
        <v>58</v>
      </c>
      <c r="D30" s="18">
        <v>-953262.4</v>
      </c>
      <c r="E30" s="18">
        <v>-946982.40000000002</v>
      </c>
    </row>
    <row r="31" spans="1:5" s="19" customFormat="1" ht="31.5">
      <c r="A31" s="14" t="s">
        <v>59</v>
      </c>
      <c r="B31" s="14" t="s">
        <v>60</v>
      </c>
      <c r="C31" s="15" t="s">
        <v>61</v>
      </c>
      <c r="D31" s="18">
        <f>D32</f>
        <v>957735.5</v>
      </c>
      <c r="E31" s="18">
        <f t="shared" ref="D31:E33" si="1">E32</f>
        <v>946541.1</v>
      </c>
    </row>
    <row r="32" spans="1:5" s="19" customFormat="1" ht="31.5">
      <c r="A32" s="14" t="s">
        <v>62</v>
      </c>
      <c r="B32" s="14" t="s">
        <v>63</v>
      </c>
      <c r="C32" s="15" t="s">
        <v>64</v>
      </c>
      <c r="D32" s="18">
        <f t="shared" si="1"/>
        <v>957735.5</v>
      </c>
      <c r="E32" s="18">
        <f t="shared" si="1"/>
        <v>946541.1</v>
      </c>
    </row>
    <row r="33" spans="1:5" s="19" customFormat="1" ht="47.25">
      <c r="A33" s="14" t="s">
        <v>65</v>
      </c>
      <c r="B33" s="14" t="s">
        <v>66</v>
      </c>
      <c r="C33" s="15" t="s">
        <v>67</v>
      </c>
      <c r="D33" s="18">
        <f>D34</f>
        <v>957735.5</v>
      </c>
      <c r="E33" s="18">
        <f t="shared" si="1"/>
        <v>946541.1</v>
      </c>
    </row>
    <row r="34" spans="1:5" s="19" customFormat="1" ht="63">
      <c r="A34" s="14" t="s">
        <v>68</v>
      </c>
      <c r="B34" s="14" t="s">
        <v>69</v>
      </c>
      <c r="C34" s="15" t="s">
        <v>70</v>
      </c>
      <c r="D34" s="18">
        <v>957735.5</v>
      </c>
      <c r="E34" s="18">
        <v>946541.1</v>
      </c>
    </row>
    <row r="35" spans="1:5" s="19" customFormat="1" ht="47.25">
      <c r="A35" s="14" t="s">
        <v>71</v>
      </c>
      <c r="B35" s="14" t="s">
        <v>72</v>
      </c>
      <c r="C35" s="15" t="s">
        <v>73</v>
      </c>
      <c r="D35" s="18">
        <f>D37+D43+D48</f>
        <v>0</v>
      </c>
      <c r="E35" s="18">
        <f>E37+E43+E48</f>
        <v>0</v>
      </c>
    </row>
    <row r="36" spans="1:5" s="19" customFormat="1" ht="63">
      <c r="A36" s="14" t="s">
        <v>74</v>
      </c>
      <c r="B36" s="14" t="s">
        <v>75</v>
      </c>
      <c r="C36" s="15" t="s">
        <v>76</v>
      </c>
      <c r="D36" s="18">
        <f>D37</f>
        <v>0</v>
      </c>
      <c r="E36" s="18">
        <v>0</v>
      </c>
    </row>
    <row r="37" spans="1:5" s="19" customFormat="1" ht="63">
      <c r="A37" s="14" t="s">
        <v>77</v>
      </c>
      <c r="B37" s="14" t="s">
        <v>78</v>
      </c>
      <c r="C37" s="15" t="s">
        <v>79</v>
      </c>
      <c r="D37" s="18">
        <f>D38</f>
        <v>0</v>
      </c>
      <c r="E37" s="18">
        <v>0</v>
      </c>
    </row>
    <row r="38" spans="1:5" s="19" customFormat="1" ht="63">
      <c r="A38" s="14" t="s">
        <v>80</v>
      </c>
      <c r="B38" s="14" t="s">
        <v>81</v>
      </c>
      <c r="C38" s="15" t="s">
        <v>82</v>
      </c>
      <c r="D38" s="18">
        <v>0</v>
      </c>
      <c r="E38" s="18">
        <v>0</v>
      </c>
    </row>
    <row r="39" spans="1:5" s="19" customFormat="1" ht="31.5">
      <c r="A39" s="14" t="s">
        <v>83</v>
      </c>
      <c r="B39" s="20" t="s">
        <v>84</v>
      </c>
      <c r="C39" s="15" t="s">
        <v>85</v>
      </c>
      <c r="D39" s="18">
        <v>0</v>
      </c>
      <c r="E39" s="18">
        <v>0</v>
      </c>
    </row>
    <row r="40" spans="1:5" s="19" customFormat="1" ht="47.25">
      <c r="A40" s="14" t="s">
        <v>86</v>
      </c>
      <c r="B40" s="20" t="s">
        <v>87</v>
      </c>
      <c r="C40" s="15" t="s">
        <v>88</v>
      </c>
      <c r="D40" s="18">
        <v>0</v>
      </c>
      <c r="E40" s="18">
        <v>0</v>
      </c>
    </row>
    <row r="41" spans="1:5" s="19" customFormat="1" ht="31.5">
      <c r="A41" s="14" t="s">
        <v>89</v>
      </c>
      <c r="B41" s="14" t="s">
        <v>90</v>
      </c>
      <c r="C41" s="15" t="s">
        <v>91</v>
      </c>
      <c r="D41" s="18">
        <f>D43</f>
        <v>-4197.8999999999996</v>
      </c>
      <c r="E41" s="18">
        <f>E43</f>
        <v>0</v>
      </c>
    </row>
    <row r="42" spans="1:5" s="19" customFormat="1" ht="63">
      <c r="A42" s="14" t="s">
        <v>92</v>
      </c>
      <c r="B42" s="20" t="s">
        <v>93</v>
      </c>
      <c r="C42" s="15" t="s">
        <v>94</v>
      </c>
      <c r="D42" s="18">
        <f t="shared" ref="D42:E43" si="2">D43</f>
        <v>-4197.8999999999996</v>
      </c>
      <c r="E42" s="18">
        <f t="shared" si="2"/>
        <v>0</v>
      </c>
    </row>
    <row r="43" spans="1:5" s="19" customFormat="1" ht="173.25">
      <c r="A43" s="14" t="s">
        <v>95</v>
      </c>
      <c r="B43" s="14" t="s">
        <v>96</v>
      </c>
      <c r="C43" s="15" t="s">
        <v>97</v>
      </c>
      <c r="D43" s="18">
        <f t="shared" si="2"/>
        <v>-4197.8999999999996</v>
      </c>
      <c r="E43" s="18">
        <f t="shared" si="2"/>
        <v>0</v>
      </c>
    </row>
    <row r="44" spans="1:5" s="19" customFormat="1" ht="189">
      <c r="A44" s="14" t="s">
        <v>98</v>
      </c>
      <c r="B44" s="14" t="s">
        <v>99</v>
      </c>
      <c r="C44" s="15" t="s">
        <v>100</v>
      </c>
      <c r="D44" s="18">
        <v>-4197.8999999999996</v>
      </c>
      <c r="E44" s="18">
        <v>0</v>
      </c>
    </row>
    <row r="45" spans="1:5" s="19" customFormat="1" ht="63">
      <c r="A45" s="14" t="s">
        <v>101</v>
      </c>
      <c r="B45" s="20" t="s">
        <v>102</v>
      </c>
      <c r="C45" s="15" t="s">
        <v>103</v>
      </c>
      <c r="D45" s="18">
        <v>0</v>
      </c>
      <c r="E45" s="18">
        <v>0</v>
      </c>
    </row>
    <row r="46" spans="1:5" s="19" customFormat="1" ht="204.75">
      <c r="A46" s="14" t="s">
        <v>104</v>
      </c>
      <c r="B46" s="20" t="s">
        <v>105</v>
      </c>
      <c r="C46" s="15" t="s">
        <v>106</v>
      </c>
      <c r="D46" s="18">
        <v>0</v>
      </c>
      <c r="E46" s="18">
        <v>0</v>
      </c>
    </row>
    <row r="47" spans="1:5" s="19" customFormat="1" ht="189">
      <c r="A47" s="14" t="s">
        <v>107</v>
      </c>
      <c r="B47" s="20" t="s">
        <v>108</v>
      </c>
      <c r="C47" s="15" t="s">
        <v>109</v>
      </c>
      <c r="D47" s="18">
        <v>0</v>
      </c>
      <c r="E47" s="18">
        <v>0</v>
      </c>
    </row>
    <row r="48" spans="1:5" s="19" customFormat="1" ht="63">
      <c r="A48" s="14" t="s">
        <v>110</v>
      </c>
      <c r="B48" s="14" t="s">
        <v>111</v>
      </c>
      <c r="C48" s="15" t="s">
        <v>112</v>
      </c>
      <c r="D48" s="18">
        <f>D49</f>
        <v>4197.8999999999996</v>
      </c>
      <c r="E48" s="18">
        <f>E49</f>
        <v>0</v>
      </c>
    </row>
    <row r="49" spans="1:5" s="19" customFormat="1" ht="78.75">
      <c r="A49" s="14" t="s">
        <v>113</v>
      </c>
      <c r="B49" s="14" t="s">
        <v>114</v>
      </c>
      <c r="C49" s="15" t="s">
        <v>115</v>
      </c>
      <c r="D49" s="18">
        <f>D50+D52</f>
        <v>4197.8999999999996</v>
      </c>
      <c r="E49" s="18">
        <f>E50+E52</f>
        <v>0</v>
      </c>
    </row>
    <row r="50" spans="1:5" s="19" customFormat="1" ht="94.5">
      <c r="A50" s="14" t="s">
        <v>116</v>
      </c>
      <c r="B50" s="14" t="s">
        <v>117</v>
      </c>
      <c r="C50" s="15" t="s">
        <v>118</v>
      </c>
      <c r="D50" s="18">
        <v>4197.8999999999996</v>
      </c>
      <c r="E50" s="18">
        <v>0</v>
      </c>
    </row>
    <row r="51" spans="1:5" s="19" customFormat="1" ht="94.5">
      <c r="A51" s="14" t="s">
        <v>119</v>
      </c>
      <c r="B51" s="14" t="s">
        <v>120</v>
      </c>
      <c r="C51" s="15" t="s">
        <v>121</v>
      </c>
      <c r="D51" s="18">
        <f>D52</f>
        <v>0</v>
      </c>
      <c r="E51" s="18">
        <v>0</v>
      </c>
    </row>
    <row r="52" spans="1:5" s="19" customFormat="1" ht="110.25">
      <c r="A52" s="14" t="s">
        <v>122</v>
      </c>
      <c r="B52" s="20" t="s">
        <v>123</v>
      </c>
      <c r="C52" s="15" t="s">
        <v>124</v>
      </c>
      <c r="D52" s="18">
        <v>0</v>
      </c>
      <c r="E52" s="18">
        <v>0</v>
      </c>
    </row>
    <row r="53" spans="1:5" s="19" customFormat="1" ht="63">
      <c r="A53" s="14" t="s">
        <v>125</v>
      </c>
      <c r="B53" s="20" t="s">
        <v>126</v>
      </c>
      <c r="C53" s="15" t="s">
        <v>127</v>
      </c>
      <c r="D53" s="18">
        <f>D54+D56</f>
        <v>0</v>
      </c>
      <c r="E53" s="18">
        <f>E54+E56</f>
        <v>0</v>
      </c>
    </row>
    <row r="54" spans="1:5" s="19" customFormat="1" ht="63">
      <c r="A54" s="14" t="s">
        <v>128</v>
      </c>
      <c r="B54" s="20" t="s">
        <v>129</v>
      </c>
      <c r="C54" s="15" t="s">
        <v>130</v>
      </c>
      <c r="D54" s="18">
        <f>D55</f>
        <v>0</v>
      </c>
      <c r="E54" s="18">
        <f>E55</f>
        <v>0</v>
      </c>
    </row>
    <row r="55" spans="1:5" s="19" customFormat="1" ht="78.75">
      <c r="A55" s="14" t="s">
        <v>131</v>
      </c>
      <c r="B55" s="20" t="s">
        <v>132</v>
      </c>
      <c r="C55" s="15" t="s">
        <v>133</v>
      </c>
      <c r="D55" s="18">
        <v>0</v>
      </c>
      <c r="E55" s="18">
        <v>0</v>
      </c>
    </row>
    <row r="56" spans="1:5" s="19" customFormat="1" ht="94.5">
      <c r="A56" s="14" t="s">
        <v>134</v>
      </c>
      <c r="B56" s="14" t="s">
        <v>135</v>
      </c>
      <c r="C56" s="15" t="s">
        <v>136</v>
      </c>
      <c r="D56" s="18">
        <f>D57</f>
        <v>0</v>
      </c>
      <c r="E56" s="18">
        <f>E57</f>
        <v>0</v>
      </c>
    </row>
    <row r="57" spans="1:5" s="19" customFormat="1" ht="110.25">
      <c r="A57" s="14" t="s">
        <v>137</v>
      </c>
      <c r="B57" s="20" t="s">
        <v>138</v>
      </c>
      <c r="C57" s="15" t="s">
        <v>139</v>
      </c>
      <c r="D57" s="18">
        <v>0</v>
      </c>
      <c r="E57" s="18">
        <v>0</v>
      </c>
    </row>
    <row r="58" spans="1:5" s="19" customFormat="1">
      <c r="A58" s="25" t="s">
        <v>140</v>
      </c>
      <c r="B58" s="26"/>
      <c r="C58" s="27"/>
      <c r="D58" s="18">
        <f>D26+D35+D20</f>
        <v>2473.0999999999767</v>
      </c>
      <c r="E58" s="18">
        <f>E26+E35+E20</f>
        <v>-2441.3000000000466</v>
      </c>
    </row>
  </sheetData>
  <mergeCells count="8">
    <mergeCell ref="A58:C58"/>
    <mergeCell ref="C2:E2"/>
    <mergeCell ref="B5:E5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2019-04-03T08:38:53Z</cp:lastPrinted>
  <dcterms:created xsi:type="dcterms:W3CDTF">2019-03-30T07:06:27Z</dcterms:created>
  <dcterms:modified xsi:type="dcterms:W3CDTF">2019-04-03T08:38:57Z</dcterms:modified>
</cp:coreProperties>
</file>