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расходов'!$G$58</definedName>
  </definedNames>
  <calcPr calcId="125725"/>
</workbook>
</file>

<file path=xl/calcChain.xml><?xml version="1.0" encoding="utf-8"?>
<calcChain xmlns="http://schemas.openxmlformats.org/spreadsheetml/2006/main">
  <c r="D30" i="1"/>
  <c r="F58"/>
  <c r="F51"/>
  <c r="E51"/>
  <c r="D51"/>
  <c r="F20"/>
  <c r="E20"/>
  <c r="F11"/>
  <c r="E11"/>
  <c r="D11"/>
  <c r="F54"/>
  <c r="E54"/>
  <c r="D54"/>
  <c r="F45"/>
  <c r="E45"/>
  <c r="D45"/>
  <c r="F43"/>
  <c r="E43"/>
  <c r="D43"/>
  <c r="F40"/>
  <c r="E40"/>
  <c r="D40"/>
  <c r="F34"/>
  <c r="E34"/>
  <c r="D34"/>
  <c r="F30"/>
  <c r="E30"/>
  <c r="F25"/>
  <c r="E25"/>
  <c r="E58" s="1"/>
  <c r="D25"/>
  <c r="F22"/>
  <c r="E22"/>
  <c r="D22"/>
  <c r="D20"/>
  <c r="D58" l="1"/>
</calcChain>
</file>

<file path=xl/sharedStrings.xml><?xml version="1.0" encoding="utf-8"?>
<sst xmlns="http://schemas.openxmlformats.org/spreadsheetml/2006/main" count="158" uniqueCount="153">
  <si>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</si>
  <si>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</si>
  <si>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</si>
  <si>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</si>
  <si>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</si>
  <si>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</si>
  <si>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</si>
  <si>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</si>
  <si>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</si>
  <si>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</si>
  <si>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</si>
  <si>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</si>
  <si>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</si>
  <si>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</si>
  <si>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</si>
  <si>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</si>
  <si>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</si>
  <si>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</si>
  <si>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</si>
  <si>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</si>
  <si>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</si>
  <si>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</si>
  <si>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</si>
  <si>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</si>
  <si>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</si>
  <si>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</si>
  <si>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</si>
  <si>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</si>
  <si>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</si>
  <si>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</si>
  <si>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</si>
  <si>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</si>
  <si>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</si>
  <si>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</si>
  <si>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</si>
  <si>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</si>
  <si>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</si>
  <si>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</si>
  <si>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</si>
  <si>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</si>
  <si>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</si>
  <si>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</si>
  <si>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</si>
  <si>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</si>
  <si>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</si>
  <si>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</si>
  <si>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</si>
  <si>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</si>
  <si>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</si>
  <si>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</si>
  <si>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</si>
  <si>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</si>
  <si>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</si>
  <si>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</si>
  <si>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</si>
  <si>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</si>
  <si>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</si>
  <si>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</si>
  <si>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</si>
  <si>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</si>
  <si>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</si>
  <si>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</si>
  <si>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</si>
  <si>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</si>
  <si>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</si>
  <si>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</si>
  <si>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</si>
  <si>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</si>
  <si>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</si>
  <si>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</si>
  <si>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</si>
  <si>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</si>
  <si>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</si>
  <si>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</si>
  <si>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</si>
  <si>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</si>
  <si>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</si>
  <si>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</si>
  <si>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</si>
  <si>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</si>
  <si>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</si>
  <si>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</si>
  <si>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</si>
  <si>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</si>
  <si>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</si>
  <si>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</si>
  <si>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</si>
  <si>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</si>
  <si>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</si>
  <si>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</si>
  <si>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</si>
  <si>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</si>
  <si>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</si>
  <si>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</si>
  <si>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</si>
  <si>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</si>
  <si>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</si>
  <si>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</si>
  <si>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</si>
  <si>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</si>
  <si>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</si>
  <si>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</si>
  <si>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</si>
  <si>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</si>
  <si>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</si>
  <si>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</si>
  <si>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</si>
  <si>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</si>
  <si>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</si>
  <si>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</si>
  <si>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</si>
  <si>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</si>
  <si>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</si>
  <si>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</si>
  <si>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</si>
  <si>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</si>
  <si>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</si>
  <si>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</si>
  <si>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</si>
  <si>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</si>
  <si>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</si>
  <si>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</si>
  <si>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</si>
  <si>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</si>
  <si>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</si>
  <si>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</si>
  <si>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</si>
  <si>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</si>
  <si>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</si>
  <si>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</si>
  <si>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</si>
  <si>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>к Решению Абанского районного Совета депутатов</t>
  </si>
  <si>
    <t>№ строки</t>
  </si>
  <si>
    <t>Наименование показателя бюджетной классификации</t>
  </si>
  <si>
    <t>Раздел-подраздел</t>
  </si>
  <si>
    <t>Сумма на 2019 год</t>
  </si>
  <si>
    <t>Сумма на 2020 год</t>
  </si>
  <si>
    <t>(тыс.рублей)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</si>
  <si>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 </t>
  </si>
  <si>
    <t>Сумма на 2021 год</t>
  </si>
  <si>
    <t>0105</t>
  </si>
  <si>
    <t>Судебная система</t>
  </si>
  <si>
    <t>0107</t>
  </si>
  <si>
    <t>Обеспечение проведение выборов и референдумов</t>
  </si>
  <si>
    <t>Физичкская культура</t>
  </si>
  <si>
    <t>1101</t>
  </si>
  <si>
    <t>44</t>
  </si>
  <si>
    <t>45</t>
  </si>
  <si>
    <t>46</t>
  </si>
  <si>
    <t>0505</t>
  </si>
  <si>
    <t>Другие вопросы в области жилищно-коммунального хозяйства</t>
  </si>
  <si>
    <t>47</t>
  </si>
  <si>
    <t>от 11.12.2018  № 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</si>
</sst>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 wrapText="1"/>
    </xf>
    <xf numFmtId="0" fontId="3" fillId="0" borderId="0" xfId="0" applyFont="1" applyBorder="1"/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4" fillId="0" borderId="0" xfId="0" applyFont="1"/>
    <xf numFmtId="49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tabSelected="1" workbookViewId="0">
      <selection activeCell="D3" sqref="D3:F3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5">
      <c r="A1" s="10" t="s">
        <v>129</v>
      </c>
      <c r="B1" s="10"/>
      <c r="C1" s="10"/>
      <c r="D1" s="10"/>
      <c r="E1" s="14" t="s">
        <v>130</v>
      </c>
      <c r="F1" s="15"/>
    </row>
    <row r="2" spans="1:7" ht="15">
      <c r="A2" s="7"/>
      <c r="B2" s="11"/>
      <c r="C2" s="16" t="s">
        <v>131</v>
      </c>
      <c r="D2" s="17"/>
      <c r="E2" s="17"/>
      <c r="F2" s="17"/>
    </row>
    <row r="3" spans="1:7" ht="15">
      <c r="A3" s="7"/>
      <c r="B3" s="11"/>
      <c r="C3" s="12"/>
      <c r="D3" s="17" t="s">
        <v>152</v>
      </c>
      <c r="E3" s="17"/>
      <c r="F3" s="17"/>
    </row>
    <row r="4" spans="1:7" ht="12.75" customHeight="1">
      <c r="A4" s="2"/>
      <c r="B4" s="2"/>
      <c r="C4" s="2"/>
      <c r="D4" s="2"/>
      <c r="E4" s="13"/>
      <c r="F4" s="2"/>
    </row>
    <row r="5" spans="1:7" ht="32.25" customHeight="1">
      <c r="A5" s="18" t="s">
        <v>138</v>
      </c>
      <c r="B5" s="18"/>
      <c r="C5" s="18"/>
      <c r="D5" s="18"/>
      <c r="E5" s="18"/>
      <c r="F5" s="18"/>
    </row>
    <row r="6" spans="1:7" ht="18.399999999999999" customHeight="1">
      <c r="A6" s="21"/>
      <c r="B6" s="21"/>
      <c r="C6" s="21"/>
      <c r="D6" s="21"/>
      <c r="E6" s="21"/>
      <c r="F6" s="21"/>
    </row>
    <row r="7" spans="1:7" ht="13.5" customHeight="1">
      <c r="A7" s="22"/>
      <c r="B7" s="22"/>
      <c r="C7" s="3"/>
      <c r="D7" s="2"/>
      <c r="E7" s="2"/>
      <c r="F7" s="2" t="s">
        <v>137</v>
      </c>
    </row>
    <row r="8" spans="1:7" ht="12.75" customHeight="1">
      <c r="A8" s="23" t="s">
        <v>132</v>
      </c>
      <c r="B8" s="23" t="s">
        <v>133</v>
      </c>
      <c r="C8" s="23" t="s">
        <v>134</v>
      </c>
      <c r="D8" s="23" t="s">
        <v>135</v>
      </c>
      <c r="E8" s="23" t="s">
        <v>136</v>
      </c>
      <c r="F8" s="23" t="s">
        <v>139</v>
      </c>
      <c r="G8" s="1"/>
    </row>
    <row r="9" spans="1:7" ht="30" customHeight="1">
      <c r="A9" s="24"/>
      <c r="B9" s="24"/>
      <c r="C9" s="24"/>
      <c r="D9" s="24"/>
      <c r="E9" s="24"/>
      <c r="F9" s="24"/>
      <c r="G9" s="1"/>
    </row>
    <row r="10" spans="1:7" ht="15">
      <c r="A10" s="4"/>
      <c r="B10" s="4" t="s">
        <v>1</v>
      </c>
      <c r="C10" s="4" t="s">
        <v>2</v>
      </c>
      <c r="D10" s="4" t="s">
        <v>3</v>
      </c>
      <c r="E10" s="4" t="s">
        <v>4</v>
      </c>
      <c r="F10" s="4" t="s">
        <v>0</v>
      </c>
      <c r="G10" s="1"/>
    </row>
    <row r="11" spans="1:7" ht="15">
      <c r="A11" s="8" t="s">
        <v>1</v>
      </c>
      <c r="B11" s="9" t="s">
        <v>7</v>
      </c>
      <c r="C11" s="8" t="s">
        <v>6</v>
      </c>
      <c r="D11" s="6">
        <f>D12+D13+D14+D16+D18+D19+D15+D17</f>
        <v>70155.900000000009</v>
      </c>
      <c r="E11" s="6">
        <f t="shared" ref="E11:F11" si="0">E12+E13+E14+E16+E18+E19+E15+E17</f>
        <v>61364.1</v>
      </c>
      <c r="F11" s="6">
        <f t="shared" si="0"/>
        <v>51836.299999999996</v>
      </c>
    </row>
    <row r="12" spans="1:7" ht="30">
      <c r="A12" s="8" t="s">
        <v>2</v>
      </c>
      <c r="B12" s="9" t="s">
        <v>9</v>
      </c>
      <c r="C12" s="8" t="s">
        <v>8</v>
      </c>
      <c r="D12" s="6">
        <v>1233</v>
      </c>
      <c r="E12" s="6">
        <v>1226.5</v>
      </c>
      <c r="F12" s="6">
        <v>1226.5</v>
      </c>
    </row>
    <row r="13" spans="1:7" ht="45">
      <c r="A13" s="8" t="s">
        <v>3</v>
      </c>
      <c r="B13" s="9" t="s">
        <v>11</v>
      </c>
      <c r="C13" s="8" t="s">
        <v>10</v>
      </c>
      <c r="D13" s="6">
        <v>1204.4000000000001</v>
      </c>
      <c r="E13" s="6">
        <v>985.1</v>
      </c>
      <c r="F13" s="6">
        <v>985.1</v>
      </c>
    </row>
    <row r="14" spans="1:7" ht="45">
      <c r="A14" s="8" t="s">
        <v>4</v>
      </c>
      <c r="B14" s="9" t="s">
        <v>13</v>
      </c>
      <c r="C14" s="8" t="s">
        <v>12</v>
      </c>
      <c r="D14" s="6">
        <v>22240.2</v>
      </c>
      <c r="E14" s="6">
        <v>15434.7</v>
      </c>
      <c r="F14" s="6">
        <v>15434.7</v>
      </c>
    </row>
    <row r="15" spans="1:7" ht="15">
      <c r="A15" s="8" t="s">
        <v>0</v>
      </c>
      <c r="B15" s="9" t="s">
        <v>141</v>
      </c>
      <c r="C15" s="8" t="s">
        <v>140</v>
      </c>
      <c r="D15" s="6">
        <v>1.8</v>
      </c>
      <c r="E15" s="6">
        <v>2.9</v>
      </c>
      <c r="F15" s="6"/>
    </row>
    <row r="16" spans="1:7" ht="45">
      <c r="A16" s="8" t="s">
        <v>5</v>
      </c>
      <c r="B16" s="9" t="s">
        <v>15</v>
      </c>
      <c r="C16" s="8" t="s">
        <v>14</v>
      </c>
      <c r="D16" s="6">
        <v>8639.9</v>
      </c>
      <c r="E16" s="6">
        <v>6688.4</v>
      </c>
      <c r="F16" s="6">
        <v>6688.4</v>
      </c>
    </row>
    <row r="17" spans="1:6" ht="15">
      <c r="A17" s="8" t="s">
        <v>20</v>
      </c>
      <c r="B17" s="9" t="s">
        <v>143</v>
      </c>
      <c r="C17" s="8" t="s">
        <v>142</v>
      </c>
      <c r="D17" s="6">
        <v>4508.5</v>
      </c>
      <c r="E17" s="6">
        <v>0</v>
      </c>
      <c r="F17" s="6">
        <v>0</v>
      </c>
    </row>
    <row r="18" spans="1:6" ht="15">
      <c r="A18" s="8" t="s">
        <v>23</v>
      </c>
      <c r="B18" s="9" t="s">
        <v>17</v>
      </c>
      <c r="C18" s="8" t="s">
        <v>16</v>
      </c>
      <c r="D18" s="6">
        <v>1200</v>
      </c>
      <c r="E18" s="6">
        <v>500</v>
      </c>
      <c r="F18" s="6">
        <v>500</v>
      </c>
    </row>
    <row r="19" spans="1:6" ht="15">
      <c r="A19" s="8" t="s">
        <v>26</v>
      </c>
      <c r="B19" s="9" t="s">
        <v>19</v>
      </c>
      <c r="C19" s="8" t="s">
        <v>18</v>
      </c>
      <c r="D19" s="6">
        <v>31128.1</v>
      </c>
      <c r="E19" s="6">
        <v>36526.5</v>
      </c>
      <c r="F19" s="6">
        <v>27001.599999999999</v>
      </c>
    </row>
    <row r="20" spans="1:6" ht="15">
      <c r="A20" s="8" t="s">
        <v>29</v>
      </c>
      <c r="B20" s="9" t="s">
        <v>22</v>
      </c>
      <c r="C20" s="8" t="s">
        <v>21</v>
      </c>
      <c r="D20" s="6">
        <f>D21</f>
        <v>1203.5999999999999</v>
      </c>
      <c r="E20" s="6">
        <f t="shared" ref="E20:F20" si="1">E21</f>
        <v>1254.3</v>
      </c>
      <c r="F20" s="6">
        <f t="shared" si="1"/>
        <v>0</v>
      </c>
    </row>
    <row r="21" spans="1:6" ht="15">
      <c r="A21" s="8" t="s">
        <v>32</v>
      </c>
      <c r="B21" s="9" t="s">
        <v>25</v>
      </c>
      <c r="C21" s="8" t="s">
        <v>24</v>
      </c>
      <c r="D21" s="6">
        <v>1203.5999999999999</v>
      </c>
      <c r="E21" s="6">
        <v>1254.3</v>
      </c>
      <c r="F21" s="6"/>
    </row>
    <row r="22" spans="1:6" ht="30">
      <c r="A22" s="8" t="s">
        <v>35</v>
      </c>
      <c r="B22" s="9" t="s">
        <v>28</v>
      </c>
      <c r="C22" s="8" t="s">
        <v>27</v>
      </c>
      <c r="D22" s="6">
        <f>D23+D24</f>
        <v>1921.3</v>
      </c>
      <c r="E22" s="6">
        <f t="shared" ref="E22:F22" si="2">E23+E24</f>
        <v>1751.3</v>
      </c>
      <c r="F22" s="6">
        <f t="shared" si="2"/>
        <v>1751.3</v>
      </c>
    </row>
    <row r="23" spans="1:6" ht="30">
      <c r="A23" s="8" t="s">
        <v>38</v>
      </c>
      <c r="B23" s="9" t="s">
        <v>31</v>
      </c>
      <c r="C23" s="8" t="s">
        <v>30</v>
      </c>
      <c r="D23" s="6">
        <v>1856.3</v>
      </c>
      <c r="E23" s="6">
        <v>1751.3</v>
      </c>
      <c r="F23" s="6">
        <v>1751.3</v>
      </c>
    </row>
    <row r="24" spans="1:6" ht="30">
      <c r="A24" s="8" t="s">
        <v>41</v>
      </c>
      <c r="B24" s="9" t="s">
        <v>34</v>
      </c>
      <c r="C24" s="8" t="s">
        <v>33</v>
      </c>
      <c r="D24" s="6">
        <v>65</v>
      </c>
      <c r="E24" s="6">
        <v>0</v>
      </c>
      <c r="F24" s="6">
        <v>0</v>
      </c>
    </row>
    <row r="25" spans="1:6" ht="15">
      <c r="A25" s="8" t="s">
        <v>44</v>
      </c>
      <c r="B25" s="9" t="s">
        <v>37</v>
      </c>
      <c r="C25" s="8" t="s">
        <v>36</v>
      </c>
      <c r="D25" s="6">
        <f>D26+D27+D28+D29</f>
        <v>29506.100000000002</v>
      </c>
      <c r="E25" s="6">
        <f t="shared" ref="E25:F25" si="3">E26+E27+E28+E29</f>
        <v>29633.200000000001</v>
      </c>
      <c r="F25" s="6">
        <f t="shared" si="3"/>
        <v>24698.2</v>
      </c>
    </row>
    <row r="26" spans="1:6" ht="15">
      <c r="A26" s="8" t="s">
        <v>47</v>
      </c>
      <c r="B26" s="9" t="s">
        <v>40</v>
      </c>
      <c r="C26" s="8" t="s">
        <v>39</v>
      </c>
      <c r="D26" s="6">
        <v>3128.3</v>
      </c>
      <c r="E26" s="6">
        <v>3051.2</v>
      </c>
      <c r="F26" s="6">
        <v>3032.1</v>
      </c>
    </row>
    <row r="27" spans="1:6" ht="15">
      <c r="A27" s="8" t="s">
        <v>50</v>
      </c>
      <c r="B27" s="9" t="s">
        <v>43</v>
      </c>
      <c r="C27" s="8" t="s">
        <v>42</v>
      </c>
      <c r="D27" s="6">
        <v>20990.9</v>
      </c>
      <c r="E27" s="6">
        <v>20990.9</v>
      </c>
      <c r="F27" s="6">
        <v>20990.9</v>
      </c>
    </row>
    <row r="28" spans="1:6" ht="15">
      <c r="A28" s="8" t="s">
        <v>53</v>
      </c>
      <c r="B28" s="9" t="s">
        <v>46</v>
      </c>
      <c r="C28" s="8" t="s">
        <v>45</v>
      </c>
      <c r="D28" s="6">
        <v>5046.2</v>
      </c>
      <c r="E28" s="6">
        <v>5250.4</v>
      </c>
      <c r="F28" s="6">
        <v>334.5</v>
      </c>
    </row>
    <row r="29" spans="1:6" ht="15">
      <c r="A29" s="8" t="s">
        <v>56</v>
      </c>
      <c r="B29" s="9" t="s">
        <v>49</v>
      </c>
      <c r="C29" s="8" t="s">
        <v>48</v>
      </c>
      <c r="D29" s="6">
        <v>340.7</v>
      </c>
      <c r="E29" s="6">
        <v>340.7</v>
      </c>
      <c r="F29" s="6">
        <v>340.7</v>
      </c>
    </row>
    <row r="30" spans="1:6" ht="15">
      <c r="A30" s="8" t="s">
        <v>59</v>
      </c>
      <c r="B30" s="9" t="s">
        <v>52</v>
      </c>
      <c r="C30" s="8" t="s">
        <v>51</v>
      </c>
      <c r="D30" s="6">
        <f>D31+D32+D33</f>
        <v>8763.2999999999993</v>
      </c>
      <c r="E30" s="6">
        <f t="shared" ref="E30:F30" si="4">E31+E32</f>
        <v>8351.9</v>
      </c>
      <c r="F30" s="6">
        <f t="shared" si="4"/>
        <v>8351.9</v>
      </c>
    </row>
    <row r="31" spans="1:6" ht="15">
      <c r="A31" s="8" t="s">
        <v>62</v>
      </c>
      <c r="B31" s="9" t="s">
        <v>55</v>
      </c>
      <c r="C31" s="8" t="s">
        <v>54</v>
      </c>
      <c r="D31" s="6">
        <v>36</v>
      </c>
      <c r="E31" s="6">
        <v>0</v>
      </c>
      <c r="F31" s="6">
        <v>0</v>
      </c>
    </row>
    <row r="32" spans="1:6" ht="15">
      <c r="A32" s="8" t="s">
        <v>65</v>
      </c>
      <c r="B32" s="9" t="s">
        <v>58</v>
      </c>
      <c r="C32" s="8" t="s">
        <v>57</v>
      </c>
      <c r="D32" s="6">
        <v>8377.7999999999993</v>
      </c>
      <c r="E32" s="6">
        <v>8351.9</v>
      </c>
      <c r="F32" s="6">
        <v>8351.9</v>
      </c>
    </row>
    <row r="33" spans="1:6" ht="15">
      <c r="A33" s="8" t="s">
        <v>68</v>
      </c>
      <c r="B33" s="9" t="s">
        <v>150</v>
      </c>
      <c r="C33" s="8" t="s">
        <v>149</v>
      </c>
      <c r="D33" s="6">
        <v>349.5</v>
      </c>
      <c r="E33" s="6">
        <v>0</v>
      </c>
      <c r="F33" s="6">
        <v>0</v>
      </c>
    </row>
    <row r="34" spans="1:6" ht="15">
      <c r="A34" s="8" t="s">
        <v>71</v>
      </c>
      <c r="B34" s="9" t="s">
        <v>61</v>
      </c>
      <c r="C34" s="8" t="s">
        <v>60</v>
      </c>
      <c r="D34" s="6">
        <f>D35+D36+D37+D38+D39</f>
        <v>496841.80000000005</v>
      </c>
      <c r="E34" s="6">
        <f t="shared" ref="E34:F34" si="5">E35+E36+E37+E38+E39</f>
        <v>474218.1</v>
      </c>
      <c r="F34" s="6">
        <f t="shared" si="5"/>
        <v>474218.10000000003</v>
      </c>
    </row>
    <row r="35" spans="1:6" ht="15">
      <c r="A35" s="8" t="s">
        <v>74</v>
      </c>
      <c r="B35" s="9" t="s">
        <v>64</v>
      </c>
      <c r="C35" s="8" t="s">
        <v>63</v>
      </c>
      <c r="D35" s="6">
        <v>100918.1</v>
      </c>
      <c r="E35" s="6">
        <v>97618.9</v>
      </c>
      <c r="F35" s="6">
        <v>97975.8</v>
      </c>
    </row>
    <row r="36" spans="1:6" ht="15">
      <c r="A36" s="8" t="s">
        <v>77</v>
      </c>
      <c r="B36" s="9" t="s">
        <v>67</v>
      </c>
      <c r="C36" s="8" t="s">
        <v>66</v>
      </c>
      <c r="D36" s="6">
        <v>351907.3</v>
      </c>
      <c r="E36" s="6">
        <v>338056.1</v>
      </c>
      <c r="F36" s="6">
        <v>337829</v>
      </c>
    </row>
    <row r="37" spans="1:6" ht="15">
      <c r="A37" s="8" t="s">
        <v>80</v>
      </c>
      <c r="B37" s="9" t="s">
        <v>70</v>
      </c>
      <c r="C37" s="8" t="s">
        <v>69</v>
      </c>
      <c r="D37" s="6">
        <v>17538.5</v>
      </c>
      <c r="E37" s="6">
        <v>15235.3</v>
      </c>
      <c r="F37" s="6">
        <v>15315.7</v>
      </c>
    </row>
    <row r="38" spans="1:6" ht="15">
      <c r="A38" s="8" t="s">
        <v>83</v>
      </c>
      <c r="B38" s="9" t="s">
        <v>73</v>
      </c>
      <c r="C38" s="8" t="s">
        <v>72</v>
      </c>
      <c r="D38" s="6">
        <v>5696</v>
      </c>
      <c r="E38" s="6">
        <v>4149.2</v>
      </c>
      <c r="F38" s="6">
        <v>4149.2</v>
      </c>
    </row>
    <row r="39" spans="1:6" ht="15">
      <c r="A39" s="8" t="s">
        <v>86</v>
      </c>
      <c r="B39" s="9" t="s">
        <v>76</v>
      </c>
      <c r="C39" s="8" t="s">
        <v>75</v>
      </c>
      <c r="D39" s="6">
        <v>20781.900000000001</v>
      </c>
      <c r="E39" s="6">
        <v>19158.599999999999</v>
      </c>
      <c r="F39" s="6">
        <v>18948.400000000001</v>
      </c>
    </row>
    <row r="40" spans="1:6" ht="15">
      <c r="A40" s="8" t="s">
        <v>89</v>
      </c>
      <c r="B40" s="9" t="s">
        <v>79</v>
      </c>
      <c r="C40" s="8" t="s">
        <v>78</v>
      </c>
      <c r="D40" s="6">
        <f>D41+D42</f>
        <v>50408.1</v>
      </c>
      <c r="E40" s="6">
        <f t="shared" ref="E40:F40" si="6">E41+E42</f>
        <v>28967.4</v>
      </c>
      <c r="F40" s="6">
        <f t="shared" si="6"/>
        <v>28967.4</v>
      </c>
    </row>
    <row r="41" spans="1:6" ht="15">
      <c r="A41" s="8" t="s">
        <v>92</v>
      </c>
      <c r="B41" s="9" t="s">
        <v>82</v>
      </c>
      <c r="C41" s="8" t="s">
        <v>81</v>
      </c>
      <c r="D41" s="6">
        <v>48890.2</v>
      </c>
      <c r="E41" s="6">
        <v>27473</v>
      </c>
      <c r="F41" s="6">
        <v>27473</v>
      </c>
    </row>
    <row r="42" spans="1:6" ht="15">
      <c r="A42" s="8" t="s">
        <v>95</v>
      </c>
      <c r="B42" s="9" t="s">
        <v>85</v>
      </c>
      <c r="C42" s="8" t="s">
        <v>84</v>
      </c>
      <c r="D42" s="6">
        <v>1517.9</v>
      </c>
      <c r="E42" s="6">
        <v>1494.4</v>
      </c>
      <c r="F42" s="6">
        <v>1494.4</v>
      </c>
    </row>
    <row r="43" spans="1:6" ht="15">
      <c r="A43" s="8" t="s">
        <v>98</v>
      </c>
      <c r="B43" s="9" t="s">
        <v>88</v>
      </c>
      <c r="C43" s="8" t="s">
        <v>87</v>
      </c>
      <c r="D43" s="6">
        <f>D44</f>
        <v>49.9</v>
      </c>
      <c r="E43" s="6">
        <f t="shared" ref="E43:F43" si="7">E44</f>
        <v>45.4</v>
      </c>
      <c r="F43" s="6">
        <f t="shared" si="7"/>
        <v>45.4</v>
      </c>
    </row>
    <row r="44" spans="1:6" ht="15">
      <c r="A44" s="8" t="s">
        <v>101</v>
      </c>
      <c r="B44" s="9" t="s">
        <v>91</v>
      </c>
      <c r="C44" s="8" t="s">
        <v>90</v>
      </c>
      <c r="D44" s="6">
        <v>49.9</v>
      </c>
      <c r="E44" s="6">
        <v>45.4</v>
      </c>
      <c r="F44" s="6">
        <v>45.4</v>
      </c>
    </row>
    <row r="45" spans="1:6" ht="15">
      <c r="A45" s="8" t="s">
        <v>104</v>
      </c>
      <c r="B45" s="9" t="s">
        <v>94</v>
      </c>
      <c r="C45" s="8" t="s">
        <v>93</v>
      </c>
      <c r="D45" s="6">
        <f>D46+D47+D48+D49+D50</f>
        <v>71759.199999999997</v>
      </c>
      <c r="E45" s="6">
        <f t="shared" ref="E45:F45" si="8">E46+E47+E48+E49+E50</f>
        <v>71051.5</v>
      </c>
      <c r="F45" s="6">
        <f t="shared" si="8"/>
        <v>69910.8</v>
      </c>
    </row>
    <row r="46" spans="1:6" ht="15">
      <c r="A46" s="8" t="s">
        <v>107</v>
      </c>
      <c r="B46" s="9" t="s">
        <v>97</v>
      </c>
      <c r="C46" s="8" t="s">
        <v>96</v>
      </c>
      <c r="D46" s="6">
        <v>907.3</v>
      </c>
      <c r="E46" s="6">
        <v>376</v>
      </c>
      <c r="F46" s="6">
        <v>335.8</v>
      </c>
    </row>
    <row r="47" spans="1:6" ht="15">
      <c r="A47" s="8" t="s">
        <v>110</v>
      </c>
      <c r="B47" s="9" t="s">
        <v>100</v>
      </c>
      <c r="C47" s="8" t="s">
        <v>99</v>
      </c>
      <c r="D47" s="6">
        <v>31675.599999999999</v>
      </c>
      <c r="E47" s="6">
        <v>31675.599999999999</v>
      </c>
      <c r="F47" s="6">
        <v>31675.599999999999</v>
      </c>
    </row>
    <row r="48" spans="1:6" ht="15">
      <c r="A48" s="8" t="s">
        <v>113</v>
      </c>
      <c r="B48" s="9" t="s">
        <v>103</v>
      </c>
      <c r="C48" s="8" t="s">
        <v>102</v>
      </c>
      <c r="D48" s="6">
        <v>23243.1</v>
      </c>
      <c r="E48" s="6">
        <v>23066.7</v>
      </c>
      <c r="F48" s="6">
        <v>23066.7</v>
      </c>
    </row>
    <row r="49" spans="1:6" ht="15">
      <c r="A49" s="8" t="s">
        <v>116</v>
      </c>
      <c r="B49" s="9" t="s">
        <v>106</v>
      </c>
      <c r="C49" s="8" t="s">
        <v>105</v>
      </c>
      <c r="D49" s="6">
        <v>7150.8</v>
      </c>
      <c r="E49" s="6">
        <v>7150.8</v>
      </c>
      <c r="F49" s="6">
        <v>6050.3</v>
      </c>
    </row>
    <row r="50" spans="1:6" ht="15">
      <c r="A50" s="8" t="s">
        <v>119</v>
      </c>
      <c r="B50" s="9" t="s">
        <v>109</v>
      </c>
      <c r="C50" s="8" t="s">
        <v>108</v>
      </c>
      <c r="D50" s="6">
        <v>8782.4</v>
      </c>
      <c r="E50" s="6">
        <v>8782.4</v>
      </c>
      <c r="F50" s="6">
        <v>8782.4</v>
      </c>
    </row>
    <row r="51" spans="1:6" ht="15">
      <c r="A51" s="8" t="s">
        <v>122</v>
      </c>
      <c r="B51" s="9" t="s">
        <v>112</v>
      </c>
      <c r="C51" s="8" t="s">
        <v>111</v>
      </c>
      <c r="D51" s="6">
        <f>D53+D52</f>
        <v>11292</v>
      </c>
      <c r="E51" s="6">
        <f t="shared" ref="E51:F51" si="9">E53+E52</f>
        <v>6843.2</v>
      </c>
      <c r="F51" s="6">
        <f t="shared" si="9"/>
        <v>6843.2</v>
      </c>
    </row>
    <row r="52" spans="1:6" ht="15">
      <c r="A52" s="8" t="s">
        <v>125</v>
      </c>
      <c r="B52" s="9" t="s">
        <v>144</v>
      </c>
      <c r="C52" s="8" t="s">
        <v>145</v>
      </c>
      <c r="D52" s="6">
        <v>10262</v>
      </c>
      <c r="E52" s="6">
        <v>6343.2</v>
      </c>
      <c r="F52" s="6">
        <v>6343.2</v>
      </c>
    </row>
    <row r="53" spans="1:6" ht="15">
      <c r="A53" s="8" t="s">
        <v>126</v>
      </c>
      <c r="B53" s="9" t="s">
        <v>115</v>
      </c>
      <c r="C53" s="8" t="s">
        <v>114</v>
      </c>
      <c r="D53" s="6">
        <v>1030</v>
      </c>
      <c r="E53" s="6">
        <v>500</v>
      </c>
      <c r="F53" s="6">
        <v>500</v>
      </c>
    </row>
    <row r="54" spans="1:6" ht="45">
      <c r="A54" s="8" t="s">
        <v>146</v>
      </c>
      <c r="B54" s="9" t="s">
        <v>118</v>
      </c>
      <c r="C54" s="8" t="s">
        <v>117</v>
      </c>
      <c r="D54" s="6">
        <f>D55+D56</f>
        <v>89578.4</v>
      </c>
      <c r="E54" s="6">
        <f t="shared" ref="E54:F54" si="10">E55+E56</f>
        <v>70159.8</v>
      </c>
      <c r="F54" s="6">
        <f t="shared" si="10"/>
        <v>70021.399999999994</v>
      </c>
    </row>
    <row r="55" spans="1:6" ht="30">
      <c r="A55" s="8" t="s">
        <v>147</v>
      </c>
      <c r="B55" s="9" t="s">
        <v>121</v>
      </c>
      <c r="C55" s="8" t="s">
        <v>120</v>
      </c>
      <c r="D55" s="6">
        <v>62569.9</v>
      </c>
      <c r="E55" s="6">
        <v>50390.5</v>
      </c>
      <c r="F55" s="6">
        <v>50960.6</v>
      </c>
    </row>
    <row r="56" spans="1:6" ht="15">
      <c r="A56" s="8" t="s">
        <v>148</v>
      </c>
      <c r="B56" s="9" t="s">
        <v>124</v>
      </c>
      <c r="C56" s="8" t="s">
        <v>123</v>
      </c>
      <c r="D56" s="6">
        <v>27008.5</v>
      </c>
      <c r="E56" s="6">
        <v>19769.3</v>
      </c>
      <c r="F56" s="6">
        <v>19060.8</v>
      </c>
    </row>
    <row r="57" spans="1:6" ht="15">
      <c r="A57" s="8" t="s">
        <v>151</v>
      </c>
      <c r="B57" s="9" t="s">
        <v>127</v>
      </c>
      <c r="C57" s="8"/>
      <c r="D57" s="6"/>
      <c r="E57" s="6">
        <v>9710.2999999999993</v>
      </c>
      <c r="F57" s="6">
        <v>16353.6</v>
      </c>
    </row>
    <row r="58" spans="1:6" ht="15">
      <c r="A58" s="19" t="s">
        <v>128</v>
      </c>
      <c r="B58" s="20"/>
      <c r="C58" s="20"/>
      <c r="D58" s="5">
        <f>D11+D20+D22+D25+D30+D34+D40+D43+D45+D51+D54</f>
        <v>831479.60000000009</v>
      </c>
      <c r="E58" s="5">
        <f>E11+E20+E22+E25+E30+E34+E40+E43+E45+E51+E54+E57</f>
        <v>763350.50000000012</v>
      </c>
      <c r="F58" s="5">
        <f>F11+F20+F22+F25+F30+F34+F40+F43+F45+F51+F54+F57</f>
        <v>752997.60000000009</v>
      </c>
    </row>
  </sheetData>
  <mergeCells count="13">
    <mergeCell ref="E1:F1"/>
    <mergeCell ref="C2:F2"/>
    <mergeCell ref="A5:F5"/>
    <mergeCell ref="A58:C58"/>
    <mergeCell ref="A6:F6"/>
    <mergeCell ref="A7:B7"/>
    <mergeCell ref="A8:A9"/>
    <mergeCell ref="B8:B9"/>
    <mergeCell ref="C8:C9"/>
    <mergeCell ref="D8:D9"/>
    <mergeCell ref="E8:E9"/>
    <mergeCell ref="F8:F9"/>
    <mergeCell ref="D3:F3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Пользователь</cp:lastModifiedBy>
  <dcterms:created xsi:type="dcterms:W3CDTF">2017-11-13T03:06:43Z</dcterms:created>
  <dcterms:modified xsi:type="dcterms:W3CDTF">2018-12-19T04:57:21Z</dcterms:modified>
</cp:coreProperties>
</file>