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65" i="1"/>
  <c r="E65"/>
  <c r="D65"/>
  <c r="D62" s="1"/>
  <c r="D63"/>
  <c r="D60"/>
  <c r="F58"/>
  <c r="E58"/>
  <c r="D58"/>
  <c r="F57"/>
  <c r="E57"/>
  <c r="D57"/>
  <c r="F52"/>
  <c r="E52"/>
  <c r="E44" s="1"/>
  <c r="D52"/>
  <c r="F51"/>
  <c r="E51"/>
  <c r="D51"/>
  <c r="F50"/>
  <c r="E50"/>
  <c r="D50"/>
  <c r="D46"/>
  <c r="D45"/>
  <c r="F44"/>
  <c r="D44"/>
  <c r="F42"/>
  <c r="E42"/>
  <c r="D42"/>
  <c r="F41"/>
  <c r="E41"/>
  <c r="D41"/>
  <c r="F40"/>
  <c r="E40"/>
  <c r="D40"/>
  <c r="F38"/>
  <c r="E38"/>
  <c r="D38"/>
  <c r="F37"/>
  <c r="E37"/>
  <c r="D37"/>
  <c r="F36"/>
  <c r="E36"/>
  <c r="D36"/>
  <c r="F35"/>
  <c r="F67" s="1"/>
  <c r="E35"/>
  <c r="D35"/>
  <c r="D67" s="1"/>
  <c r="F33"/>
  <c r="E33"/>
  <c r="D33"/>
  <c r="F31"/>
  <c r="E31"/>
  <c r="D31"/>
  <c r="F30"/>
  <c r="E30"/>
  <c r="D30"/>
  <c r="F28"/>
  <c r="D28"/>
  <c r="F26"/>
  <c r="E26"/>
  <c r="D25"/>
  <c r="F24"/>
  <c r="E24"/>
  <c r="D24"/>
  <c r="F22"/>
  <c r="E22"/>
  <c r="D22"/>
  <c r="F20"/>
  <c r="E20"/>
  <c r="D20"/>
  <c r="F19"/>
  <c r="E19"/>
  <c r="D19"/>
  <c r="F17"/>
  <c r="E17"/>
  <c r="D17"/>
  <c r="F15"/>
  <c r="E15"/>
  <c r="D15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F14"/>
  <c r="E14"/>
  <c r="D14"/>
  <c r="E67" l="1"/>
</calcChain>
</file>

<file path=xl/sharedStrings.xml><?xml version="1.0" encoding="utf-8"?>
<sst xmlns="http://schemas.openxmlformats.org/spreadsheetml/2006/main" count="122" uniqueCount="121">
  <si>
    <t>к Решению сессии районного Совета депутатов</t>
  </si>
  <si>
    <t>Приложение  1</t>
  </si>
  <si>
    <t>от 15.12.2017 № 33-229 Р</t>
  </si>
  <si>
    <t>Источники внутреннего финансирования дефицита районного бюджета в 2018 году и плановом периоде 2019 -2020 годов</t>
  </si>
  <si>
    <t>(тыс. рублей)</t>
  </si>
  <si>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</si>
  <si>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</si>
  <si>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</si>
  <si>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</t>
  </si>
  <si>
    <t>2018 год</t>
  </si>
  <si>
    <t>2019 год</t>
  </si>
  <si>
    <t>2020 год</t>
  </si>
  <si>
    <t>1</t>
  </si>
  <si>
    <t>2</t>
  </si>
  <si>
    <t>902 01 01 00 00 00 0000 000</t>
  </si>
  <si>
    <t xml:space="preserve">Государственные (муниципальные) ценные бумаги, номинальная стоимость которых указана в валюте Российской Федерации
</t>
  </si>
  <si>
    <t>902 01 01 00 00 00 0000 700</t>
  </si>
  <si>
    <t xml:space="preserve">Размещение государственных ценных бумаг, номинальная стоимость которых указана в валюте Российской Федерации
</t>
  </si>
  <si>
    <t>902 01 01 00 00 05 0000 710</t>
  </si>
  <si>
    <t xml:space="preserve">Размещение муниципальных ценных бумаг муниципальных районов, номинальная стоимость которых указана в валюте Российской Федерации
</t>
  </si>
  <si>
    <t>902 01 01 00 00 00 0000 800</t>
  </si>
  <si>
    <t xml:space="preserve">Погашение государственных (муниципальных) ценных бумаг, номинальная стоимость которых указана в валюте Российской Федерации
</t>
  </si>
  <si>
    <t>902 01 01 00 00 05 0000 810</t>
  </si>
  <si>
    <t xml:space="preserve">Погашение муниципальных ценных бумаг муниципальных районов, номинальная стоимость которых указана в валюте Российской Федерации
</t>
  </si>
  <si>
    <t>902 01 02 00 00 00 0000 000</t>
  </si>
  <si>
    <t xml:space="preserve">Кредиты кредитных организаций в валюте Российской Федерации
</t>
  </si>
  <si>
    <t>902 01 02 00 00 00 0000 700</t>
  </si>
  <si>
    <t xml:space="preserve">Получение кредитов от кредитных организаций в валюте Российской Федерации
</t>
  </si>
  <si>
    <t>902 01 02 00 00 05 0000 710</t>
  </si>
  <si>
    <t xml:space="preserve">Получение кредитов от кредитных организаций бюджетами муниципальных районов в валюте Российской Федерации
</t>
  </si>
  <si>
    <t>902 01 02 00 00 00 0000 800</t>
  </si>
  <si>
    <t xml:space="preserve">Погашение кредитов, предоставленных кредитными организациями в валюте Российской Федерации
</t>
  </si>
  <si>
    <t>902 01 02 00 00 05 0000 810</t>
  </si>
  <si>
    <t xml:space="preserve">Погашение бюджетами муниципальных районов кредитов от кредитных организаций в валюте Российской Федерации
</t>
  </si>
  <si>
    <t>902 01 03 00 00 00 0000 000</t>
  </si>
  <si>
    <t xml:space="preserve">Бюджетные кредиты от других бюджетов бюджетной системы Российской Федерации
</t>
  </si>
  <si>
    <t>902 01 03 01 00 00 0000 000</t>
  </si>
  <si>
    <t xml:space="preserve">Бюджетные кредиты от других бюджетов бюджетной системы Российской Федерации в валюте Российской Федерации
</t>
  </si>
  <si>
    <t>902 01 03 01 00 00 0000 700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</si>
  <si>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</si>
  <si>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>902 01 03 01 00 05 0000 710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</si>
  <si>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
</t>
  </si>
  <si>
    <t>902 01 03 01 00 00 0000 800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</si>
  <si>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</si>
  <si>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</si>
  <si>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</si>
  <si>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902 01 03 02 00 00 0000 000</t>
  </si>
  <si>
    <t xml:space="preserve">Бюджетные кредиты от других бюджетов бюджетной системы Российской Федерации в иностранной валюте, предоставленные в рамках использования целевых иностранных кредитов (заимствований)
</t>
  </si>
  <si>
    <t>902 01 03 02 00 00 0000 700</t>
  </si>
  <si>
    <t xml:space="preserve">Получение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</si>
  <si>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902 01 03 02 00 05 0000 710</t>
  </si>
  <si>
    <t xml:space="preserve">Получение бюджетами муниципальных районов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</si>
  <si>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902 01 03 02 00 00 0000 800</t>
  </si>
  <si>
    <t xml:space="preserve">Погашение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</si>
  <si>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902 01 03 02 00 05 0000 810</t>
  </si>
  <si>
    <t xml:space="preserve">Погашение бюджетами муниципальных районов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</si>
  <si>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902 01 05 00 00 00 0000 000</t>
  </si>
  <si>
    <t>Изменение остатков средств на счетах по учету средств бюджета</t>
  </si>
  <si>
    <t>902 01 05 00 00 00 0000 500</t>
  </si>
  <si>
    <t>Увеличение остатков средств бюджетов</t>
  </si>
  <si>
    <t>902 01 05 02 00 00 0000 500</t>
  </si>
  <si>
    <t>Увеличение прочих остатков средств бюджетов</t>
  </si>
  <si>
    <t>902 01 05 02 01 00 0000 510</t>
  </si>
  <si>
    <t xml:space="preserve">Увеличение прочих остатков денежных средств бюджетов
</t>
  </si>
  <si>
    <t>902 01 05 02 01 05 0000 510</t>
  </si>
  <si>
    <t xml:space="preserve">Увеличение прочих остатков денежных средств бюджетов муниципальных районов
</t>
  </si>
  <si>
    <t>902 01 05 00 00 00 0000 600</t>
  </si>
  <si>
    <t>Уменьшение остатков средств бюджетов</t>
  </si>
  <si>
    <t>902 01 05 02 00 00 0000 600</t>
  </si>
  <si>
    <t>Уменьшение прочих остатков средств бюджетов</t>
  </si>
  <si>
    <t>902 01 05 02 01 00 0000 610</t>
  </si>
  <si>
    <t xml:space="preserve">Уменьшение прочих остатков денежных средств бюджетов
</t>
  </si>
  <si>
    <t>902 01 05 02 01 05 0000 610</t>
  </si>
  <si>
    <t xml:space="preserve">Уменьшение прочих остатков денежных средств бюджетов муниципальных районов
</t>
  </si>
  <si>
    <t>902 01 06 00 00 00 0000 000</t>
  </si>
  <si>
    <t>Иные источники внутреннего финансирования дефицитов бюджетов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</si>
  <si>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</si>
  <si>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</si>
  <si>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</si>
  <si>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</si>
  <si>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</si>
  <si>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</si>
  <si>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 xml:space="preserve">902 01 06 03 00 00 0000 000
</t>
  </si>
  <si>
    <t xml:space="preserve">Курсовая разница
</t>
  </si>
  <si>
    <t xml:space="preserve">902 01 06 03 00 05 0000 171
</t>
  </si>
  <si>
    <t xml:space="preserve">Курсовая разница по средствам бюджетов муниципальных районов
</t>
  </si>
  <si>
    <t>902 01 06 04 00 00 0000 000</t>
  </si>
  <si>
    <t xml:space="preserve">Исполнение государственных и муниципальных гарантий 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</si>
  <si>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</si>
  <si>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</si>
  <si>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902 01 06 04 01 00 0000 800</t>
  </si>
  <si>
    <t>Исполнение государственных  и муниципальных гарантий в валюте Российской Федерации в случае, если исполнение гарантом государственных и муниципальных гарантий ведет  к 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</si>
  <si>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</si>
  <si>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</si>
  <si>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 xml:space="preserve">902 01 06 04 02 00 0000 000
</t>
  </si>
  <si>
    <t xml:space="preserve">Исполнение государственных и муниципальных гарантий в иностранной валюте
</t>
  </si>
  <si>
    <t xml:space="preserve">902 01 06 04 02 00 0000 800
</t>
  </si>
  <si>
    <t xml:space="preserve">Исполнение государственных и муниципальных гарантий в иностранной валюте, предоставленных Российской Федерации в рамках использования целевых иностранных кредитов (заимствований), в случае, если исполнение гарантом государственных и муниципальных гарантий ведет к возникновению права регрессного требования гаранта к принципалу
</t>
  </si>
  <si>
    <t xml:space="preserve">902 01 06 04 02 05 0000 820
</t>
  </si>
  <si>
    <t xml:space="preserve">Исполнение муниципальных гарантий муниципальных районов в иностранной валюте, предоставленных Российской Федерации в рамках использования целевых иностранных кредитов (заимствований), в случае, если исполнение гарантом муниципальных гарантий ведет к возникновению права регрессного требования гаранта к принципалу
</t>
  </si>
  <si>
    <t>902 01 06 05 00 00 0000 000</t>
  </si>
  <si>
    <t xml:space="preserve">Бюджетные кредиты, предоставленные внутри страны в валюте Российской Федерации
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</si>
  <si>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</si>
  <si>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</si>
  <si>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902 01 06 05 01 05 0000 640</t>
  </si>
  <si>
    <t xml:space="preserve">Возврат бюджетных кредитов, предоставленных юридическим лицам  из бюджетов муниципальных районов в валюте Российской Федерации
</t>
  </si>
  <si>
    <t>902 01 06 05 02 00 0000 600</t>
  </si>
  <si>
    <t xml:space="preserve">Возврат бюджетных кредитов, предоставленных другим бюджетам бюджетной системы Российской Федерации в валюте Российской Федерации
</t>
  </si>
  <si>
    <t xml:space="preserve">902 01 06 05 02 05 0000 640
</t>
  </si>
  <si>
    <t xml:space="preserve"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
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</si>
  <si>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</si>
  <si>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</si>
  <si>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</si>
  <si>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</si>
  <si>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</si>
  <si>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</si>
  <si>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902 01 06 05 02 00 0000 500</t>
  </si>
  <si>
    <t xml:space="preserve">Предоставление бюджетных кредитов другим бюджетам бюджетной системы Российской Федерации в валюте Российской Федерации
</t>
  </si>
  <si>
    <t xml:space="preserve">902 01 06 05 02 05 0000 540
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</si>
  <si>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
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</si>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</sst>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164" fontId="1" fillId="0" borderId="0" xfId="0" applyNumberFormat="1" applyFont="1" applyFill="1" applyAlignment="1">
      <alignment horizontal="right" wrapText="1"/>
    </xf>
    <xf numFmtId="164" fontId="2" fillId="0" borderId="0" xfId="0" applyNumberFormat="1" applyFont="1" applyFill="1" applyAlignment="1">
      <alignment horizontal="center" vertical="top" wrapText="1"/>
    </xf>
    <xf numFmtId="164" fontId="2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vertical="top" wrapText="1" shrinkToFit="1"/>
    </xf>
    <xf numFmtId="49" fontId="2" fillId="0" borderId="0" xfId="0" applyNumberFormat="1" applyFont="1" applyFill="1" applyBorder="1" applyAlignment="1">
      <alignment horizontal="center" wrapText="1" shrinkToFit="1"/>
    </xf>
    <xf numFmtId="0" fontId="1" fillId="0" borderId="0" xfId="0" applyFont="1" applyFill="1" applyAlignment="1">
      <alignment horizontal="center" wrapText="1" shrinkToFit="1"/>
    </xf>
    <xf numFmtId="164" fontId="1" fillId="0" borderId="0" xfId="0" applyNumberFormat="1" applyFont="1" applyFill="1" applyBorder="1" applyAlignment="1">
      <alignment horizontal="right" shrinkToFit="1"/>
    </xf>
    <xf numFmtId="0" fontId="1" fillId="0" borderId="0" xfId="0" applyFont="1" applyFill="1" applyAlignment="1">
      <alignment horizontal="center" vertical="center" wrapText="1" shrinkToFit="1"/>
    </xf>
    <xf numFmtId="164" fontId="1" fillId="0" borderId="6" xfId="0" applyNumberFormat="1" applyFont="1" applyFill="1" applyBorder="1" applyAlignment="1">
      <alignment horizontal="center" vertical="center" wrapText="1" shrinkToFit="1"/>
    </xf>
    <xf numFmtId="0" fontId="1" fillId="0" borderId="6" xfId="0" applyFont="1" applyFill="1" applyBorder="1" applyAlignment="1">
      <alignment horizontal="center" vertical="center" wrapText="1" shrinkToFit="1"/>
    </xf>
    <xf numFmtId="0" fontId="1" fillId="0" borderId="6" xfId="0" applyFont="1" applyFill="1" applyBorder="1" applyAlignment="1">
      <alignment horizontal="center" vertical="top" wrapText="1" shrinkToFit="1"/>
    </xf>
    <xf numFmtId="49" fontId="1" fillId="0" borderId="6" xfId="0" applyNumberFormat="1" applyFont="1" applyFill="1" applyBorder="1" applyAlignment="1">
      <alignment horizontal="center" wrapText="1" shrinkToFit="1"/>
    </xf>
    <xf numFmtId="3" fontId="1" fillId="0" borderId="6" xfId="0" applyNumberFormat="1" applyFont="1" applyFill="1" applyBorder="1" applyAlignment="1">
      <alignment horizontal="center" wrapText="1" shrinkToFit="1"/>
    </xf>
    <xf numFmtId="1" fontId="1" fillId="0" borderId="6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/>
    <xf numFmtId="49" fontId="1" fillId="0" borderId="0" xfId="0" applyNumberFormat="1" applyFont="1" applyFill="1"/>
    <xf numFmtId="164" fontId="1" fillId="0" borderId="0" xfId="0" applyNumberFormat="1" applyFont="1" applyFill="1"/>
    <xf numFmtId="49" fontId="1" fillId="0" borderId="6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 shrinkToFit="1"/>
    </xf>
    <xf numFmtId="0" fontId="1" fillId="0" borderId="5" xfId="0" applyFont="1" applyFill="1" applyBorder="1" applyAlignment="1">
      <alignment horizontal="center" vertical="top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5" xfId="0" applyFont="1" applyFill="1" applyBorder="1" applyAlignment="1">
      <alignment horizontal="center" vertical="center" wrapText="1" shrinkToFit="1"/>
    </xf>
    <xf numFmtId="164" fontId="1" fillId="0" borderId="2" xfId="0" applyNumberFormat="1" applyFont="1" applyFill="1" applyBorder="1" applyAlignment="1">
      <alignment horizontal="center" vertical="center" wrapText="1" shrinkToFit="1"/>
    </xf>
    <xf numFmtId="0" fontId="1" fillId="0" borderId="3" xfId="0" applyFont="1" applyFill="1" applyBorder="1" applyAlignment="1">
      <alignment horizontal="center" vertical="center" wrapText="1" shrinkToFit="1"/>
    </xf>
    <xf numFmtId="0" fontId="1" fillId="0" borderId="4" xfId="0" applyFont="1" applyFill="1" applyBorder="1" applyAlignment="1">
      <alignment horizontal="center" vertical="center" wrapText="1" shrinkToFit="1"/>
    </xf>
    <xf numFmtId="49" fontId="1" fillId="0" borderId="2" xfId="0" applyNumberFormat="1" applyFont="1" applyFill="1" applyBorder="1" applyAlignment="1">
      <alignment horizontal="left"/>
    </xf>
    <xf numFmtId="49" fontId="1" fillId="0" borderId="3" xfId="0" applyNumberFormat="1" applyFont="1" applyFill="1" applyBorder="1" applyAlignment="1">
      <alignment horizontal="left"/>
    </xf>
    <xf numFmtId="49" fontId="1" fillId="0" borderId="4" xfId="0" applyNumberFormat="1" applyFont="1" applyFill="1" applyBorder="1" applyAlignment="1">
      <alignment horizontal="left"/>
    </xf>
    <xf numFmtId="164" fontId="1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67"/>
  <sheetViews>
    <sheetView tabSelected="1" workbookViewId="0">
      <selection activeCell="E1" sqref="C1:F3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3" customWidth="1"/>
    <col min="4" max="4" width="12.5703125" style="4" customWidth="1"/>
    <col min="5" max="5" width="12.7109375" style="4" customWidth="1"/>
    <col min="6" max="6" width="12" style="4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E1" s="36"/>
      <c r="F1" s="36"/>
    </row>
    <row r="2" spans="1:8">
      <c r="C2" s="37"/>
      <c r="D2" s="38"/>
      <c r="E2" s="38"/>
      <c r="F2" s="38"/>
    </row>
    <row r="3" spans="1:8">
      <c r="C3" s="37"/>
      <c r="D3" s="38"/>
      <c r="E3" s="38"/>
      <c r="F3" s="38"/>
    </row>
    <row r="4" spans="1:8">
      <c r="C4" s="37" t="s">
        <v>1</v>
      </c>
      <c r="D4" s="39"/>
      <c r="E4" s="39"/>
      <c r="F4" s="39"/>
    </row>
    <row r="5" spans="1:8">
      <c r="C5" s="36" t="s">
        <v>0</v>
      </c>
      <c r="D5" s="36"/>
      <c r="E5" s="36"/>
      <c r="F5" s="36"/>
    </row>
    <row r="6" spans="1:8">
      <c r="D6" s="36" t="s">
        <v>2</v>
      </c>
      <c r="E6" s="36"/>
      <c r="F6" s="36"/>
    </row>
    <row r="8" spans="1:8">
      <c r="A8" s="5"/>
      <c r="B8" s="24" t="s">
        <v>3</v>
      </c>
      <c r="C8" s="25"/>
      <c r="D8" s="25"/>
      <c r="E8" s="25"/>
      <c r="F8" s="25"/>
      <c r="G8" s="25"/>
      <c r="H8" s="25"/>
    </row>
    <row r="9" spans="1:8">
      <c r="A9" s="5"/>
      <c r="B9" s="6"/>
      <c r="C9" s="6"/>
      <c r="D9" s="6"/>
      <c r="E9" s="3"/>
      <c r="F9" s="3"/>
    </row>
    <row r="10" spans="1:8" s="9" customFormat="1">
      <c r="A10" s="7"/>
      <c r="B10" s="8"/>
      <c r="C10" s="8"/>
      <c r="F10" s="10" t="s">
        <v>4</v>
      </c>
    </row>
    <row r="11" spans="1:8" s="11" customFormat="1">
      <c r="A11" s="26" t="s">
        <v>5</v>
      </c>
      <c r="B11" s="28" t="s">
        <v>6</v>
      </c>
      <c r="C11" s="28" t="s">
        <v>7</v>
      </c>
      <c r="D11" s="30" t="s">
        <v>8</v>
      </c>
      <c r="E11" s="31"/>
      <c r="F11" s="32"/>
    </row>
    <row r="12" spans="1:8" s="11" customFormat="1">
      <c r="A12" s="27"/>
      <c r="B12" s="29"/>
      <c r="C12" s="29"/>
      <c r="D12" s="12" t="s">
        <v>9</v>
      </c>
      <c r="E12" s="13" t="s">
        <v>10</v>
      </c>
      <c r="F12" s="13" t="s">
        <v>11</v>
      </c>
    </row>
    <row r="13" spans="1:8" s="9" customFormat="1">
      <c r="A13" s="14"/>
      <c r="B13" s="15" t="s">
        <v>12</v>
      </c>
      <c r="C13" s="15" t="s">
        <v>13</v>
      </c>
      <c r="D13" s="16">
        <v>3</v>
      </c>
      <c r="E13" s="16">
        <v>4</v>
      </c>
      <c r="F13" s="16">
        <v>5</v>
      </c>
    </row>
    <row r="14" spans="1:8" s="21" customFormat="1" ht="78.75">
      <c r="A14" s="17" t="s">
        <v>12</v>
      </c>
      <c r="B14" s="18" t="s">
        <v>14</v>
      </c>
      <c r="C14" s="19" t="s">
        <v>15</v>
      </c>
      <c r="D14" s="20">
        <f>D15-D17</f>
        <v>0</v>
      </c>
      <c r="E14" s="20">
        <f>E15-E17</f>
        <v>0</v>
      </c>
      <c r="F14" s="20">
        <f>F15-F17</f>
        <v>0</v>
      </c>
    </row>
    <row r="15" spans="1:8" s="21" customFormat="1" ht="78.75">
      <c r="A15" s="17">
        <f>A14+1</f>
        <v>2</v>
      </c>
      <c r="B15" s="18" t="s">
        <v>16</v>
      </c>
      <c r="C15" s="19" t="s">
        <v>17</v>
      </c>
      <c r="D15" s="20">
        <f>D16</f>
        <v>0</v>
      </c>
      <c r="E15" s="20">
        <f>E16</f>
        <v>0</v>
      </c>
      <c r="F15" s="20">
        <f>F16</f>
        <v>0</v>
      </c>
    </row>
    <row r="16" spans="1:8" s="21" customFormat="1" ht="94.5">
      <c r="A16" s="17">
        <f t="shared" ref="A16:A66" si="0">A15+1</f>
        <v>3</v>
      </c>
      <c r="B16" s="18" t="s">
        <v>18</v>
      </c>
      <c r="C16" s="19" t="s">
        <v>19</v>
      </c>
      <c r="D16" s="20">
        <v>0</v>
      </c>
      <c r="E16" s="20">
        <v>0</v>
      </c>
      <c r="F16" s="20">
        <v>0</v>
      </c>
    </row>
    <row r="17" spans="1:6" s="21" customFormat="1" ht="94.5">
      <c r="A17" s="17">
        <f t="shared" si="0"/>
        <v>4</v>
      </c>
      <c r="B17" s="18" t="s">
        <v>20</v>
      </c>
      <c r="C17" s="19" t="s">
        <v>21</v>
      </c>
      <c r="D17" s="20">
        <f>D18</f>
        <v>0</v>
      </c>
      <c r="E17" s="20">
        <f>E18</f>
        <v>0</v>
      </c>
      <c r="F17" s="20">
        <f>F18</f>
        <v>0</v>
      </c>
    </row>
    <row r="18" spans="1:6" s="21" customFormat="1" ht="94.5">
      <c r="A18" s="17">
        <f t="shared" si="0"/>
        <v>5</v>
      </c>
      <c r="B18" s="18" t="s">
        <v>22</v>
      </c>
      <c r="C18" s="19" t="s">
        <v>23</v>
      </c>
      <c r="D18" s="20">
        <v>0</v>
      </c>
      <c r="E18" s="20">
        <v>0</v>
      </c>
      <c r="F18" s="20">
        <v>0</v>
      </c>
    </row>
    <row r="19" spans="1:6" s="21" customFormat="1" ht="47.25">
      <c r="A19" s="17">
        <f t="shared" si="0"/>
        <v>6</v>
      </c>
      <c r="B19" s="18" t="s">
        <v>24</v>
      </c>
      <c r="C19" s="19" t="s">
        <v>25</v>
      </c>
      <c r="D19" s="20">
        <f>D20-D22</f>
        <v>0</v>
      </c>
      <c r="E19" s="20">
        <f>E20-E22</f>
        <v>0</v>
      </c>
      <c r="F19" s="20">
        <f>F20-F22</f>
        <v>0</v>
      </c>
    </row>
    <row r="20" spans="1:6" s="21" customFormat="1" ht="63">
      <c r="A20" s="17">
        <f t="shared" si="0"/>
        <v>7</v>
      </c>
      <c r="B20" s="18" t="s">
        <v>26</v>
      </c>
      <c r="C20" s="19" t="s">
        <v>27</v>
      </c>
      <c r="D20" s="20">
        <f>D21</f>
        <v>0</v>
      </c>
      <c r="E20" s="20">
        <f>E21</f>
        <v>0</v>
      </c>
      <c r="F20" s="20">
        <f>F21</f>
        <v>0</v>
      </c>
    </row>
    <row r="21" spans="1:6" s="21" customFormat="1" ht="78.75">
      <c r="A21" s="17">
        <f t="shared" si="0"/>
        <v>8</v>
      </c>
      <c r="B21" s="18" t="s">
        <v>28</v>
      </c>
      <c r="C21" s="19" t="s">
        <v>29</v>
      </c>
      <c r="D21" s="20">
        <v>0</v>
      </c>
      <c r="E21" s="20">
        <v>0</v>
      </c>
      <c r="F21" s="20">
        <v>0</v>
      </c>
    </row>
    <row r="22" spans="1:6" s="21" customFormat="1" ht="78.75">
      <c r="A22" s="17">
        <f t="shared" si="0"/>
        <v>9</v>
      </c>
      <c r="B22" s="18" t="s">
        <v>30</v>
      </c>
      <c r="C22" s="19" t="s">
        <v>31</v>
      </c>
      <c r="D22" s="20">
        <f>D23</f>
        <v>0</v>
      </c>
      <c r="E22" s="20">
        <f>E23</f>
        <v>0</v>
      </c>
      <c r="F22" s="20">
        <f>F23</f>
        <v>0</v>
      </c>
    </row>
    <row r="23" spans="1:6" s="21" customFormat="1" ht="78.75">
      <c r="A23" s="17">
        <f t="shared" si="0"/>
        <v>10</v>
      </c>
      <c r="B23" s="18" t="s">
        <v>32</v>
      </c>
      <c r="C23" s="19" t="s">
        <v>33</v>
      </c>
      <c r="D23" s="20">
        <v>0</v>
      </c>
      <c r="E23" s="20">
        <v>0</v>
      </c>
      <c r="F23" s="20">
        <v>0</v>
      </c>
    </row>
    <row r="24" spans="1:6" s="21" customFormat="1" ht="63">
      <c r="A24" s="17">
        <f t="shared" si="0"/>
        <v>11</v>
      </c>
      <c r="B24" s="18" t="s">
        <v>34</v>
      </c>
      <c r="C24" s="19" t="s">
        <v>35</v>
      </c>
      <c r="D24" s="20">
        <f>D25</f>
        <v>0</v>
      </c>
      <c r="E24" s="20">
        <f>E26-E28</f>
        <v>0</v>
      </c>
      <c r="F24" s="20">
        <f>F26-F28</f>
        <v>0</v>
      </c>
    </row>
    <row r="25" spans="1:6" s="21" customFormat="1" ht="78.75">
      <c r="A25" s="17">
        <f t="shared" si="0"/>
        <v>12</v>
      </c>
      <c r="B25" s="18" t="s">
        <v>36</v>
      </c>
      <c r="C25" s="19" t="s">
        <v>37</v>
      </c>
      <c r="D25" s="20">
        <f>D27-D29</f>
        <v>0</v>
      </c>
      <c r="E25" s="20">
        <v>0</v>
      </c>
      <c r="F25" s="20">
        <v>0</v>
      </c>
    </row>
    <row r="26" spans="1:6" s="21" customFormat="1" ht="78.75">
      <c r="A26" s="17">
        <f t="shared" si="0"/>
        <v>13</v>
      </c>
      <c r="B26" s="18" t="s">
        <v>38</v>
      </c>
      <c r="C26" s="19" t="s">
        <v>39</v>
      </c>
      <c r="D26" s="20">
        <v>7000</v>
      </c>
      <c r="E26" s="20">
        <f>E27</f>
        <v>0</v>
      </c>
      <c r="F26" s="20">
        <f>F27</f>
        <v>0</v>
      </c>
    </row>
    <row r="27" spans="1:6" s="21" customFormat="1" ht="110.25">
      <c r="A27" s="17">
        <f t="shared" si="0"/>
        <v>14</v>
      </c>
      <c r="B27" s="18" t="s">
        <v>40</v>
      </c>
      <c r="C27" s="19" t="s">
        <v>41</v>
      </c>
      <c r="D27" s="20">
        <v>7000</v>
      </c>
      <c r="E27" s="20">
        <v>0</v>
      </c>
      <c r="F27" s="20">
        <v>0</v>
      </c>
    </row>
    <row r="28" spans="1:6" s="21" customFormat="1" ht="94.5">
      <c r="A28" s="17">
        <f t="shared" si="0"/>
        <v>15</v>
      </c>
      <c r="B28" s="18" t="s">
        <v>42</v>
      </c>
      <c r="C28" s="19" t="s">
        <v>43</v>
      </c>
      <c r="D28" s="20">
        <f>D29</f>
        <v>7000</v>
      </c>
      <c r="E28" s="20">
        <v>0</v>
      </c>
      <c r="F28" s="20">
        <f>F29</f>
        <v>0</v>
      </c>
    </row>
    <row r="29" spans="1:6" s="21" customFormat="1" ht="94.5">
      <c r="A29" s="17">
        <f t="shared" si="0"/>
        <v>16</v>
      </c>
      <c r="B29" s="18" t="s">
        <v>44</v>
      </c>
      <c r="C29" s="19" t="s">
        <v>45</v>
      </c>
      <c r="D29" s="20">
        <v>7000</v>
      </c>
      <c r="E29" s="20">
        <v>0</v>
      </c>
      <c r="F29" s="20">
        <v>0</v>
      </c>
    </row>
    <row r="30" spans="1:6" s="21" customFormat="1" ht="110.25">
      <c r="A30" s="17">
        <f t="shared" si="0"/>
        <v>17</v>
      </c>
      <c r="B30" s="18" t="s">
        <v>46</v>
      </c>
      <c r="C30" s="19" t="s">
        <v>47</v>
      </c>
      <c r="D30" s="20">
        <f>D31-D33</f>
        <v>0</v>
      </c>
      <c r="E30" s="20">
        <f>E31-E33</f>
        <v>0</v>
      </c>
      <c r="F30" s="20">
        <f>F31-F33</f>
        <v>0</v>
      </c>
    </row>
    <row r="31" spans="1:6" s="21" customFormat="1" ht="110.25">
      <c r="A31" s="17">
        <f t="shared" si="0"/>
        <v>18</v>
      </c>
      <c r="B31" s="18" t="s">
        <v>48</v>
      </c>
      <c r="C31" s="19" t="s">
        <v>49</v>
      </c>
      <c r="D31" s="20">
        <f>D32</f>
        <v>0</v>
      </c>
      <c r="E31" s="20">
        <f>E32</f>
        <v>0</v>
      </c>
      <c r="F31" s="20">
        <f>F32</f>
        <v>0</v>
      </c>
    </row>
    <row r="32" spans="1:6" s="21" customFormat="1" ht="126">
      <c r="A32" s="17">
        <f t="shared" si="0"/>
        <v>19</v>
      </c>
      <c r="B32" s="18" t="s">
        <v>50</v>
      </c>
      <c r="C32" s="19" t="s">
        <v>51</v>
      </c>
      <c r="D32" s="20">
        <v>0</v>
      </c>
      <c r="E32" s="20">
        <v>0</v>
      </c>
      <c r="F32" s="20">
        <v>0</v>
      </c>
    </row>
    <row r="33" spans="1:8" s="21" customFormat="1" ht="110.25">
      <c r="A33" s="17">
        <f t="shared" si="0"/>
        <v>20</v>
      </c>
      <c r="B33" s="18" t="s">
        <v>52</v>
      </c>
      <c r="C33" s="19" t="s">
        <v>53</v>
      </c>
      <c r="D33" s="20">
        <f>D34</f>
        <v>0</v>
      </c>
      <c r="E33" s="20">
        <f>E34</f>
        <v>0</v>
      </c>
      <c r="F33" s="20">
        <f>F34</f>
        <v>0</v>
      </c>
    </row>
    <row r="34" spans="1:8" s="21" customFormat="1" ht="126">
      <c r="A34" s="17">
        <f t="shared" si="0"/>
        <v>21</v>
      </c>
      <c r="B34" s="18" t="s">
        <v>54</v>
      </c>
      <c r="C34" s="19" t="s">
        <v>55</v>
      </c>
      <c r="D34" s="20">
        <v>0</v>
      </c>
      <c r="E34" s="20">
        <v>0</v>
      </c>
      <c r="F34" s="20">
        <v>0</v>
      </c>
    </row>
    <row r="35" spans="1:8" s="21" customFormat="1" ht="31.5">
      <c r="A35" s="17">
        <f t="shared" si="0"/>
        <v>22</v>
      </c>
      <c r="B35" s="18" t="s">
        <v>56</v>
      </c>
      <c r="C35" s="19" t="s">
        <v>57</v>
      </c>
      <c r="D35" s="20">
        <f>D36+D40</f>
        <v>4416.2000000000698</v>
      </c>
      <c r="E35" s="20">
        <f>E36+E40</f>
        <v>500</v>
      </c>
      <c r="F35" s="20">
        <f>F36+F40</f>
        <v>500</v>
      </c>
      <c r="H35" s="22"/>
    </row>
    <row r="36" spans="1:8" s="21" customFormat="1" ht="31.5">
      <c r="A36" s="17">
        <f t="shared" si="0"/>
        <v>23</v>
      </c>
      <c r="B36" s="18" t="s">
        <v>58</v>
      </c>
      <c r="C36" s="19" t="s">
        <v>59</v>
      </c>
      <c r="D36" s="20">
        <f>D37</f>
        <v>-879514.7</v>
      </c>
      <c r="E36" s="20">
        <f t="shared" ref="D36:F38" si="1">E37</f>
        <v>-715905.2</v>
      </c>
      <c r="F36" s="20">
        <f t="shared" si="1"/>
        <v>-708559.6</v>
      </c>
    </row>
    <row r="37" spans="1:8" s="21" customFormat="1" ht="31.5">
      <c r="A37" s="17">
        <f t="shared" si="0"/>
        <v>24</v>
      </c>
      <c r="B37" s="18" t="s">
        <v>60</v>
      </c>
      <c r="C37" s="19" t="s">
        <v>61</v>
      </c>
      <c r="D37" s="20">
        <f t="shared" si="1"/>
        <v>-879514.7</v>
      </c>
      <c r="E37" s="20">
        <f t="shared" si="1"/>
        <v>-715905.2</v>
      </c>
      <c r="F37" s="20">
        <f t="shared" si="1"/>
        <v>-708559.6</v>
      </c>
    </row>
    <row r="38" spans="1:8" s="21" customFormat="1" ht="47.25">
      <c r="A38" s="17">
        <f t="shared" si="0"/>
        <v>25</v>
      </c>
      <c r="B38" s="18" t="s">
        <v>62</v>
      </c>
      <c r="C38" s="19" t="s">
        <v>63</v>
      </c>
      <c r="D38" s="20">
        <f t="shared" si="1"/>
        <v>-879514.7</v>
      </c>
      <c r="E38" s="20">
        <f t="shared" si="1"/>
        <v>-715905.2</v>
      </c>
      <c r="F38" s="20">
        <f t="shared" si="1"/>
        <v>-708559.6</v>
      </c>
    </row>
    <row r="39" spans="1:8" s="21" customFormat="1" ht="63">
      <c r="A39" s="17">
        <f t="shared" si="0"/>
        <v>26</v>
      </c>
      <c r="B39" s="18" t="s">
        <v>64</v>
      </c>
      <c r="C39" s="19" t="s">
        <v>65</v>
      </c>
      <c r="D39" s="20">
        <v>-879514.7</v>
      </c>
      <c r="E39" s="20">
        <v>-715905.2</v>
      </c>
      <c r="F39" s="20">
        <v>-708559.6</v>
      </c>
    </row>
    <row r="40" spans="1:8" s="21" customFormat="1" ht="31.5">
      <c r="A40" s="17">
        <f t="shared" si="0"/>
        <v>27</v>
      </c>
      <c r="B40" s="18" t="s">
        <v>66</v>
      </c>
      <c r="C40" s="19" t="s">
        <v>67</v>
      </c>
      <c r="D40" s="20">
        <f>D41</f>
        <v>883930.9</v>
      </c>
      <c r="E40" s="20">
        <f t="shared" ref="D40:F42" si="2">E41</f>
        <v>716405.2</v>
      </c>
      <c r="F40" s="20">
        <f t="shared" si="2"/>
        <v>709059.6</v>
      </c>
    </row>
    <row r="41" spans="1:8" s="21" customFormat="1" ht="31.5">
      <c r="A41" s="17">
        <f t="shared" si="0"/>
        <v>28</v>
      </c>
      <c r="B41" s="18" t="s">
        <v>68</v>
      </c>
      <c r="C41" s="19" t="s">
        <v>69</v>
      </c>
      <c r="D41" s="20">
        <f t="shared" si="2"/>
        <v>883930.9</v>
      </c>
      <c r="E41" s="20">
        <f t="shared" si="2"/>
        <v>716405.2</v>
      </c>
      <c r="F41" s="20">
        <f t="shared" si="2"/>
        <v>709059.6</v>
      </c>
    </row>
    <row r="42" spans="1:8" s="21" customFormat="1" ht="47.25">
      <c r="A42" s="17">
        <f t="shared" si="0"/>
        <v>29</v>
      </c>
      <c r="B42" s="18" t="s">
        <v>70</v>
      </c>
      <c r="C42" s="19" t="s">
        <v>71</v>
      </c>
      <c r="D42" s="20">
        <f>D43</f>
        <v>883930.9</v>
      </c>
      <c r="E42" s="20">
        <f t="shared" si="2"/>
        <v>716405.2</v>
      </c>
      <c r="F42" s="20">
        <f>F43</f>
        <v>709059.6</v>
      </c>
    </row>
    <row r="43" spans="1:8" s="21" customFormat="1" ht="63">
      <c r="A43" s="17">
        <f t="shared" si="0"/>
        <v>30</v>
      </c>
      <c r="B43" s="18" t="s">
        <v>72</v>
      </c>
      <c r="C43" s="19" t="s">
        <v>73</v>
      </c>
      <c r="D43" s="20">
        <v>883930.9</v>
      </c>
      <c r="E43" s="20">
        <v>716405.2</v>
      </c>
      <c r="F43" s="20">
        <v>709059.6</v>
      </c>
    </row>
    <row r="44" spans="1:8" s="21" customFormat="1" ht="31.5">
      <c r="A44" s="17">
        <f t="shared" si="0"/>
        <v>31</v>
      </c>
      <c r="B44" s="18" t="s">
        <v>74</v>
      </c>
      <c r="C44" s="19" t="s">
        <v>75</v>
      </c>
      <c r="D44" s="20">
        <f>D46+D52+D57</f>
        <v>0</v>
      </c>
      <c r="E44" s="20">
        <f>E46+E52+E57</f>
        <v>0</v>
      </c>
      <c r="F44" s="20">
        <f>F46+F52+F57</f>
        <v>0</v>
      </c>
    </row>
    <row r="45" spans="1:8" s="21" customFormat="1" ht="63">
      <c r="A45" s="17">
        <f t="shared" si="0"/>
        <v>32</v>
      </c>
      <c r="B45" s="18" t="s">
        <v>76</v>
      </c>
      <c r="C45" s="19" t="s">
        <v>77</v>
      </c>
      <c r="D45" s="20">
        <f>D46</f>
        <v>0</v>
      </c>
      <c r="E45" s="20">
        <v>0</v>
      </c>
      <c r="F45" s="20">
        <v>0</v>
      </c>
    </row>
    <row r="46" spans="1:8" s="21" customFormat="1" ht="63">
      <c r="A46" s="17">
        <f t="shared" si="0"/>
        <v>33</v>
      </c>
      <c r="B46" s="18" t="s">
        <v>78</v>
      </c>
      <c r="C46" s="19" t="s">
        <v>79</v>
      </c>
      <c r="D46" s="20">
        <f>D47</f>
        <v>0</v>
      </c>
      <c r="E46" s="20">
        <v>0</v>
      </c>
      <c r="F46" s="20">
        <v>0</v>
      </c>
    </row>
    <row r="47" spans="1:8" s="21" customFormat="1" ht="63">
      <c r="A47" s="17">
        <f t="shared" si="0"/>
        <v>34</v>
      </c>
      <c r="B47" s="18" t="s">
        <v>80</v>
      </c>
      <c r="C47" s="19" t="s">
        <v>81</v>
      </c>
      <c r="D47" s="20">
        <v>0</v>
      </c>
      <c r="E47" s="20">
        <v>0</v>
      </c>
      <c r="F47" s="20">
        <v>0</v>
      </c>
    </row>
    <row r="48" spans="1:8" s="21" customFormat="1" ht="31.5">
      <c r="A48" s="17">
        <f t="shared" si="0"/>
        <v>35</v>
      </c>
      <c r="B48" s="23" t="s">
        <v>82</v>
      </c>
      <c r="C48" s="19" t="s">
        <v>83</v>
      </c>
      <c r="D48" s="20">
        <v>0</v>
      </c>
      <c r="E48" s="20">
        <v>0</v>
      </c>
      <c r="F48" s="20">
        <v>0</v>
      </c>
    </row>
    <row r="49" spans="1:6" s="21" customFormat="1" ht="47.25">
      <c r="A49" s="17">
        <f t="shared" si="0"/>
        <v>36</v>
      </c>
      <c r="B49" s="23" t="s">
        <v>84</v>
      </c>
      <c r="C49" s="19" t="s">
        <v>85</v>
      </c>
      <c r="D49" s="20">
        <v>0</v>
      </c>
      <c r="E49" s="20">
        <v>0</v>
      </c>
      <c r="F49" s="20">
        <v>0</v>
      </c>
    </row>
    <row r="50" spans="1:6" s="21" customFormat="1" ht="31.5">
      <c r="A50" s="17">
        <f t="shared" si="0"/>
        <v>37</v>
      </c>
      <c r="B50" s="18" t="s">
        <v>86</v>
      </c>
      <c r="C50" s="19" t="s">
        <v>87</v>
      </c>
      <c r="D50" s="20">
        <f>D52</f>
        <v>-4197.8</v>
      </c>
      <c r="E50" s="20">
        <f>E52</f>
        <v>-4197.8</v>
      </c>
      <c r="F50" s="20">
        <f>F52</f>
        <v>-4197.8</v>
      </c>
    </row>
    <row r="51" spans="1:6" s="21" customFormat="1" ht="63">
      <c r="A51" s="17">
        <f t="shared" si="0"/>
        <v>38</v>
      </c>
      <c r="B51" s="23" t="s">
        <v>88</v>
      </c>
      <c r="C51" s="19" t="s">
        <v>89</v>
      </c>
      <c r="D51" s="20">
        <f t="shared" ref="D51:F52" si="3">D52</f>
        <v>-4197.8</v>
      </c>
      <c r="E51" s="20">
        <f t="shared" si="3"/>
        <v>-4197.8</v>
      </c>
      <c r="F51" s="20">
        <f t="shared" si="3"/>
        <v>-4197.8</v>
      </c>
    </row>
    <row r="52" spans="1:6" s="21" customFormat="1" ht="157.5">
      <c r="A52" s="17">
        <f t="shared" si="0"/>
        <v>39</v>
      </c>
      <c r="B52" s="18" t="s">
        <v>90</v>
      </c>
      <c r="C52" s="19" t="s">
        <v>91</v>
      </c>
      <c r="D52" s="20">
        <f t="shared" si="3"/>
        <v>-4197.8</v>
      </c>
      <c r="E52" s="20">
        <f t="shared" si="3"/>
        <v>-4197.8</v>
      </c>
      <c r="F52" s="20">
        <f t="shared" si="3"/>
        <v>-4197.8</v>
      </c>
    </row>
    <row r="53" spans="1:6" s="21" customFormat="1" ht="173.25">
      <c r="A53" s="17">
        <f t="shared" si="0"/>
        <v>40</v>
      </c>
      <c r="B53" s="18" t="s">
        <v>92</v>
      </c>
      <c r="C53" s="19" t="s">
        <v>93</v>
      </c>
      <c r="D53" s="20">
        <v>-4197.8</v>
      </c>
      <c r="E53" s="20">
        <v>-4197.8</v>
      </c>
      <c r="F53" s="20">
        <v>-4197.8</v>
      </c>
    </row>
    <row r="54" spans="1:6" s="21" customFormat="1" ht="63">
      <c r="A54" s="17">
        <f t="shared" si="0"/>
        <v>41</v>
      </c>
      <c r="B54" s="23" t="s">
        <v>94</v>
      </c>
      <c r="C54" s="19" t="s">
        <v>95</v>
      </c>
      <c r="D54" s="20">
        <v>0</v>
      </c>
      <c r="E54" s="20">
        <v>0</v>
      </c>
      <c r="F54" s="20">
        <v>0</v>
      </c>
    </row>
    <row r="55" spans="1:6" s="21" customFormat="1" ht="204.75">
      <c r="A55" s="17">
        <f t="shared" si="0"/>
        <v>42</v>
      </c>
      <c r="B55" s="23" t="s">
        <v>96</v>
      </c>
      <c r="C55" s="19" t="s">
        <v>97</v>
      </c>
      <c r="D55" s="20">
        <v>0</v>
      </c>
      <c r="E55" s="20">
        <v>0</v>
      </c>
      <c r="F55" s="20">
        <v>0</v>
      </c>
    </row>
    <row r="56" spans="1:6" s="21" customFormat="1" ht="189">
      <c r="A56" s="17">
        <f t="shared" si="0"/>
        <v>43</v>
      </c>
      <c r="B56" s="23" t="s">
        <v>98</v>
      </c>
      <c r="C56" s="19" t="s">
        <v>99</v>
      </c>
      <c r="D56" s="20">
        <v>0</v>
      </c>
      <c r="E56" s="20">
        <v>0</v>
      </c>
      <c r="F56" s="20">
        <v>0</v>
      </c>
    </row>
    <row r="57" spans="1:6" s="21" customFormat="1" ht="63">
      <c r="A57" s="17">
        <f t="shared" si="0"/>
        <v>44</v>
      </c>
      <c r="B57" s="18" t="s">
        <v>100</v>
      </c>
      <c r="C57" s="19" t="s">
        <v>101</v>
      </c>
      <c r="D57" s="20">
        <f>D58</f>
        <v>4197.8</v>
      </c>
      <c r="E57" s="20">
        <f t="shared" ref="E57:F57" si="4">E58</f>
        <v>4197.8</v>
      </c>
      <c r="F57" s="20">
        <f t="shared" si="4"/>
        <v>4197.8</v>
      </c>
    </row>
    <row r="58" spans="1:6" s="21" customFormat="1" ht="63">
      <c r="A58" s="17">
        <f t="shared" si="0"/>
        <v>45</v>
      </c>
      <c r="B58" s="18" t="s">
        <v>102</v>
      </c>
      <c r="C58" s="19" t="s">
        <v>103</v>
      </c>
      <c r="D58" s="20">
        <f>D59+D61</f>
        <v>4197.8</v>
      </c>
      <c r="E58" s="20">
        <f t="shared" ref="E58:F58" si="5">E59+E61</f>
        <v>4197.8</v>
      </c>
      <c r="F58" s="20">
        <f t="shared" si="5"/>
        <v>4197.8</v>
      </c>
    </row>
    <row r="59" spans="1:6" s="21" customFormat="1" ht="78.75">
      <c r="A59" s="17">
        <f t="shared" si="0"/>
        <v>46</v>
      </c>
      <c r="B59" s="18" t="s">
        <v>104</v>
      </c>
      <c r="C59" s="19" t="s">
        <v>105</v>
      </c>
      <c r="D59" s="20">
        <v>4197.8</v>
      </c>
      <c r="E59" s="20">
        <v>4197.8</v>
      </c>
      <c r="F59" s="20">
        <v>4197.8</v>
      </c>
    </row>
    <row r="60" spans="1:6" s="21" customFormat="1" ht="94.5">
      <c r="A60" s="17">
        <f t="shared" si="0"/>
        <v>47</v>
      </c>
      <c r="B60" s="18" t="s">
        <v>106</v>
      </c>
      <c r="C60" s="19" t="s">
        <v>107</v>
      </c>
      <c r="D60" s="20">
        <f>D61</f>
        <v>0</v>
      </c>
      <c r="E60" s="20">
        <v>0</v>
      </c>
      <c r="F60" s="20">
        <v>0</v>
      </c>
    </row>
    <row r="61" spans="1:6" s="21" customFormat="1" ht="110.25">
      <c r="A61" s="17">
        <f t="shared" si="0"/>
        <v>48</v>
      </c>
      <c r="B61" s="23" t="s">
        <v>108</v>
      </c>
      <c r="C61" s="19" t="s">
        <v>109</v>
      </c>
      <c r="D61" s="20">
        <v>0</v>
      </c>
      <c r="E61" s="20">
        <v>0</v>
      </c>
      <c r="F61" s="20">
        <v>0</v>
      </c>
    </row>
    <row r="62" spans="1:6" s="21" customFormat="1" ht="63">
      <c r="A62" s="17">
        <f t="shared" si="0"/>
        <v>49</v>
      </c>
      <c r="B62" s="23" t="s">
        <v>110</v>
      </c>
      <c r="C62" s="19" t="s">
        <v>111</v>
      </c>
      <c r="D62" s="20">
        <f>D63+D65</f>
        <v>0</v>
      </c>
      <c r="E62" s="20">
        <v>0</v>
      </c>
      <c r="F62" s="20">
        <v>0</v>
      </c>
    </row>
    <row r="63" spans="1:6" s="21" customFormat="1" ht="63">
      <c r="A63" s="17">
        <f t="shared" si="0"/>
        <v>50</v>
      </c>
      <c r="B63" s="23" t="s">
        <v>112</v>
      </c>
      <c r="C63" s="19" t="s">
        <v>113</v>
      </c>
      <c r="D63" s="20">
        <f>D64</f>
        <v>0</v>
      </c>
      <c r="E63" s="20">
        <v>0</v>
      </c>
      <c r="F63" s="20">
        <v>0</v>
      </c>
    </row>
    <row r="64" spans="1:6" s="21" customFormat="1" ht="78.75">
      <c r="A64" s="17">
        <f t="shared" si="0"/>
        <v>51</v>
      </c>
      <c r="B64" s="23" t="s">
        <v>114</v>
      </c>
      <c r="C64" s="19" t="s">
        <v>115</v>
      </c>
      <c r="D64" s="20">
        <v>0</v>
      </c>
      <c r="E64" s="20">
        <v>0</v>
      </c>
      <c r="F64" s="20">
        <v>0</v>
      </c>
    </row>
    <row r="65" spans="1:6" s="21" customFormat="1" ht="78.75">
      <c r="A65" s="17">
        <f t="shared" si="0"/>
        <v>52</v>
      </c>
      <c r="B65" s="18" t="s">
        <v>116</v>
      </c>
      <c r="C65" s="19" t="s">
        <v>117</v>
      </c>
      <c r="D65" s="20">
        <f>D66</f>
        <v>0</v>
      </c>
      <c r="E65" s="20">
        <f>E66</f>
        <v>0</v>
      </c>
      <c r="F65" s="20">
        <f>F66</f>
        <v>0</v>
      </c>
    </row>
    <row r="66" spans="1:6" s="21" customFormat="1" ht="94.5">
      <c r="A66" s="17">
        <f t="shared" si="0"/>
        <v>53</v>
      </c>
      <c r="B66" s="23" t="s">
        <v>118</v>
      </c>
      <c r="C66" s="19" t="s">
        <v>119</v>
      </c>
      <c r="D66" s="20">
        <v>0</v>
      </c>
      <c r="E66" s="20">
        <v>0</v>
      </c>
      <c r="F66" s="20">
        <v>0</v>
      </c>
    </row>
    <row r="67" spans="1:6" s="21" customFormat="1">
      <c r="A67" s="33" t="s">
        <v>120</v>
      </c>
      <c r="B67" s="34"/>
      <c r="C67" s="35"/>
      <c r="D67" s="20">
        <f>D35+D44+D24</f>
        <v>4416.2000000000698</v>
      </c>
      <c r="E67" s="20">
        <f>E35+E44+E24</f>
        <v>500</v>
      </c>
      <c r="F67" s="20">
        <f>F35+F44+F24</f>
        <v>500</v>
      </c>
    </row>
  </sheetData>
  <mergeCells count="12">
    <mergeCell ref="A67:C67"/>
    <mergeCell ref="E1:F1"/>
    <mergeCell ref="C2:F2"/>
    <mergeCell ref="C3:F3"/>
    <mergeCell ref="C4:F4"/>
    <mergeCell ref="C5:F5"/>
    <mergeCell ref="D6:F6"/>
    <mergeCell ref="B8:H8"/>
    <mergeCell ref="A11:A12"/>
    <mergeCell ref="B11:B12"/>
    <mergeCell ref="C11:C12"/>
    <mergeCell ref="D11:F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2018-08-07T04:53:30Z</dcterms:created>
  <dcterms:modified xsi:type="dcterms:W3CDTF">2018-08-08T00:57:25Z</dcterms:modified>
</cp:coreProperties>
</file>