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Лист1!$A$1:$F$69</definedName>
  </definedNames>
  <calcPr calcId="125725"/>
</workbook>
</file>

<file path=xl/calcChain.xml><?xml version="1.0" encoding="utf-8"?>
<calcChain xmlns="http://schemas.openxmlformats.org/spreadsheetml/2006/main">
  <c r="F67" i="1"/>
  <c r="E67"/>
  <c r="D67"/>
  <c r="F65"/>
  <c r="F64" s="1"/>
  <c r="E65"/>
  <c r="D65"/>
  <c r="D64" s="1"/>
  <c r="E64"/>
  <c r="D62"/>
  <c r="D60"/>
  <c r="F59"/>
  <c r="E59"/>
  <c r="D59"/>
  <c r="F54"/>
  <c r="E54"/>
  <c r="E53" s="1"/>
  <c r="D54"/>
  <c r="F53"/>
  <c r="D53"/>
  <c r="F52"/>
  <c r="E52"/>
  <c r="D52"/>
  <c r="D48"/>
  <c r="D47" s="1"/>
  <c r="F46"/>
  <c r="D46"/>
  <c r="F44"/>
  <c r="E44"/>
  <c r="E43" s="1"/>
  <c r="E42" s="1"/>
  <c r="D44"/>
  <c r="F43"/>
  <c r="F42" s="1"/>
  <c r="D43"/>
  <c r="D42" s="1"/>
  <c r="F40"/>
  <c r="F39" s="1"/>
  <c r="F38" s="1"/>
  <c r="F37" s="1"/>
  <c r="F69" s="1"/>
  <c r="E40"/>
  <c r="D40"/>
  <c r="D39" s="1"/>
  <c r="D38" s="1"/>
  <c r="E39"/>
  <c r="E38" s="1"/>
  <c r="F35"/>
  <c r="E35"/>
  <c r="D35"/>
  <c r="F33"/>
  <c r="E33"/>
  <c r="E32" s="1"/>
  <c r="D33"/>
  <c r="F32"/>
  <c r="D32"/>
  <c r="F30"/>
  <c r="D30"/>
  <c r="F28"/>
  <c r="E28"/>
  <c r="D28"/>
  <c r="D27"/>
  <c r="D26" s="1"/>
  <c r="F26"/>
  <c r="E26"/>
  <c r="F24"/>
  <c r="E24"/>
  <c r="F22"/>
  <c r="F21" s="1"/>
  <c r="E22"/>
  <c r="D22"/>
  <c r="D21" s="1"/>
  <c r="E21"/>
  <c r="F19"/>
  <c r="E19"/>
  <c r="D19"/>
  <c r="F17"/>
  <c r="E17"/>
  <c r="E16" s="1"/>
  <c r="D17"/>
  <c r="F16"/>
  <c r="D16"/>
  <c r="E37" l="1"/>
  <c r="D37"/>
  <c r="D69" s="1"/>
  <c r="E46"/>
  <c r="E69" s="1"/>
</calcChain>
</file>

<file path=xl/sharedStrings.xml><?xml version="1.0" encoding="utf-8"?>
<sst xmlns="http://schemas.openxmlformats.org/spreadsheetml/2006/main" count="180" uniqueCount="173">
  <si>
    <t>Приложение  1</t>
  </si>
  <si>
    <t>к Решению сессии районного Совета депутатов</t>
  </si>
  <si>
    <t>от 16.12.2015 № 16-105 Р</t>
  </si>
  <si>
    <t>Источники внутреннего финансирования дефицита районного бюджета в 2016 году и плановом периоде 2017 -2018 годов</t>
  </si>
  <si>
    <t>(тыс. рублей)</t>
  </si>
  <si>
    <t>№ строки</t>
  </si>
  <si>
    <t>Код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</si>
  <si>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</si>
  <si>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Сумма</t>
  </si>
  <si>
    <t>2016 год</t>
  </si>
  <si>
    <t>2017 год</t>
  </si>
  <si>
    <t>2018 год</t>
  </si>
  <si>
    <t>1</t>
  </si>
  <si>
    <t>2</t>
  </si>
  <si>
    <t>902 01 01 00 00 00 0000 000</t>
  </si>
  <si>
    <t xml:space="preserve">Государственные (муниципальные) ценные бумаги, номинальная стоимость которых указана в валюте Российской Федерации
</t>
  </si>
  <si>
    <t>902 01 01 00 00 00 0000 700</t>
  </si>
  <si>
    <t xml:space="preserve">Размещение государственных ценных бумаг Российской Федерации, номинальная стоимость которых указана в валюте Российской Федерации
</t>
  </si>
  <si>
    <t>3</t>
  </si>
  <si>
    <t>902 01 01 00 00 05 0000 710</t>
  </si>
  <si>
    <t xml:space="preserve">Размещение муниципальных ценных бумаг муниципальных районов, номинальная стоимость которых указана в валюте Российской Федерации
</t>
  </si>
  <si>
    <t>4</t>
  </si>
  <si>
    <t>902 01 01 00 00 00 0000 800</t>
  </si>
  <si>
    <t xml:space="preserve">Погашение государственных (муниципальных) ценных бумаг, номинальная стоимость которых указана в валюте Российской Федерации
</t>
  </si>
  <si>
    <t>5</t>
  </si>
  <si>
    <t>902 01 01 00 00 05 0000 810</t>
  </si>
  <si>
    <t xml:space="preserve">Погашение муниципальных ценных бумаг муниципальных районов, номинальная стоимость которых указана в валюте Российской Федерации
</t>
  </si>
  <si>
    <t>6</t>
  </si>
  <si>
    <t>902 01 02 00 00 00 0000 000</t>
  </si>
  <si>
    <t xml:space="preserve">Кредиты кредитных организаций в валюте Российской Федерации
</t>
  </si>
  <si>
    <t>7</t>
  </si>
  <si>
    <t>902 01 02 00 00 00 0000 700</t>
  </si>
  <si>
    <t xml:space="preserve">Получение кредитов от кредитных организаций в валюте Российской Федерации
</t>
  </si>
  <si>
    <t>8</t>
  </si>
  <si>
    <t>902 01 02 00 00 05 0000 710</t>
  </si>
  <si>
    <t xml:space="preserve">Получение кредитов от кредитных организаций бюджетами муниципальных районов в валюте Российской Федерации
</t>
  </si>
  <si>
    <t>9</t>
  </si>
  <si>
    <t>902 01 02 00 00 00 0000 800</t>
  </si>
  <si>
    <t xml:space="preserve">Погашение кредитов, предоставленных кредитными организациями в валюте Российской Федерации
</t>
  </si>
  <si>
    <t>10</t>
  </si>
  <si>
    <t>902 01 02 00 00 05 0000 810</t>
  </si>
  <si>
    <t xml:space="preserve">Погашение бюджетами муниципальных районов кредитов от кредитных организаций в валюте Российской Федерации
</t>
  </si>
  <si>
    <t>11</t>
  </si>
  <si>
    <t>902 01 03 00 00 00 0000 000</t>
  </si>
  <si>
    <t xml:space="preserve">Бюджетные кредиты от других бюджетов бюджетной системы Российской Федерации
</t>
  </si>
  <si>
    <t>12</t>
  </si>
  <si>
    <t>902 01 03 01 00 00 0000 000</t>
  </si>
  <si>
    <t xml:space="preserve">Бюджетные кредиты от других бюджетов бюджетной системы Российской Федерации в валюте Российской Федерации
</t>
  </si>
  <si>
    <t>13</t>
  </si>
  <si>
    <t>902 01 03 01 00 00 0000 700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</si>
  <si>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</si>
  <si>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>14</t>
  </si>
  <si>
    <t>902 01 03 01 00 05 0000 710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</si>
  <si>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
</t>
  </si>
  <si>
    <t>15</t>
  </si>
  <si>
    <t>902 01 03 01 00 00 0000 800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</si>
  <si>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</si>
  <si>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16</t>
  </si>
  <si>
    <t>902 01 03 01 00 05 0000 810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</si>
  <si>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</si>
  <si>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17</t>
  </si>
  <si>
    <t>902 01 03 02 00 00 0000 000</t>
  </si>
  <si>
    <t xml:space="preserve">Бюджетные кредиты от других бюджетов бюджетной системы Российской Федерации в иностранной валюте, предоставленные в рамках использования целевых иностранных кредитов (заимствований)
</t>
  </si>
  <si>
    <t>18</t>
  </si>
  <si>
    <t>902 01 03 02 00 00 0000 700</t>
  </si>
  <si>
    <t xml:space="preserve">Получение бюджетных кредитов в иностранной валюте, предоставленных из федерального бюджета в рамках использования целевых иностранных кредитов (заимствований)
</t>
  </si>
  <si>
    <t>19</t>
  </si>
  <si>
    <t>902 01 03 02 00 05 0000 710</t>
  </si>
  <si>
    <t xml:space="preserve">Получение бюджетами муниципальных районов бюджетных кредитов в иностранной валюте, предоставленных из федерального бюджета в рамках использования целевых иностранных кредитов (заимствований)
</t>
  </si>
  <si>
    <t>20</t>
  </si>
  <si>
    <t>902 01 03 02 00 00 0000 800</t>
  </si>
  <si>
    <t xml:space="preserve">Погашение бюджетных кредитов в иностранной валюте, предоставленных из федерального бюджета в рамках использования целевых иностранных кредитов (заимствований)
</t>
  </si>
  <si>
    <t>21</t>
  </si>
  <si>
    <t>902 01 03 02 00 05 0000 810</t>
  </si>
  <si>
    <t xml:space="preserve">Погашение бюджетами муниципальных районов бюджетных кредитов в иностранной валюте, предоставленных из федерального бюджета в рамках использования целевых иностранных кредитов (заимствований)
</t>
  </si>
  <si>
    <t>22</t>
  </si>
  <si>
    <t>902 01 05 00 00 00 0000 000</t>
  </si>
  <si>
    <t>Изменение остатков средств на счетах по учету средств бюджета</t>
  </si>
  <si>
    <t>23</t>
  </si>
  <si>
    <t>902 01 05 00 00 00 0000 500</t>
  </si>
  <si>
    <t>Увеличение остатков средств бюджетов</t>
  </si>
  <si>
    <t>24</t>
  </si>
  <si>
    <t>902 01 05 02 00 00 0000 500</t>
  </si>
  <si>
    <t>Увеличение прочих остатков средств бюджетов</t>
  </si>
  <si>
    <t>25</t>
  </si>
  <si>
    <t>902 01 05 02 01 00 0000 510</t>
  </si>
  <si>
    <t xml:space="preserve">Увеличение прочих остатков денежных средств бюджетов
</t>
  </si>
  <si>
    <t>26</t>
  </si>
  <si>
    <t>902 01 05 02 01 05 0000 510</t>
  </si>
  <si>
    <t xml:space="preserve">Увеличение прочих остатков денежных средств бюджетов муниципальных районов
</t>
  </si>
  <si>
    <t>27</t>
  </si>
  <si>
    <t>902 01 05 00 00 00 0000 600</t>
  </si>
  <si>
    <t>Уменьшение остатков средств бюджетов</t>
  </si>
  <si>
    <t>28</t>
  </si>
  <si>
    <t>902 01 05 02 00 00 0000 600</t>
  </si>
  <si>
    <t>Уменьшение прочих остатков средств бюджетов</t>
  </si>
  <si>
    <t>29</t>
  </si>
  <si>
    <t>902 01 05 02 01 00 0000 610</t>
  </si>
  <si>
    <t xml:space="preserve">Уменьшение прочих остатков денежных средств бюджетов
</t>
  </si>
  <si>
    <t>30</t>
  </si>
  <si>
    <t>902 01 05 02 01 05 0000 610</t>
  </si>
  <si>
    <t xml:space="preserve">Уменьшение прочих остатков денежных средств бюджетов муниципальных районов
</t>
  </si>
  <si>
    <t>31</t>
  </si>
  <si>
    <t>902 01 06 00 00 00 0000 000</t>
  </si>
  <si>
    <t>Иные источники внутреннего финансирования дефицитов бюджетов</t>
  </si>
  <si>
    <t>32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</si>
  <si>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</si>
  <si>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</si>
  <si>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33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</si>
  <si>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</si>
  <si>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</si>
  <si>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34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</si>
  <si>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</si>
  <si>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</si>
  <si>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>35</t>
  </si>
  <si>
    <t xml:space="preserve">902 01 06 03 00 00 0000 000
</t>
  </si>
  <si>
    <t xml:space="preserve">Курсовая разница
</t>
  </si>
  <si>
    <t>36</t>
  </si>
  <si>
    <t xml:space="preserve">902 01 06 03 00 05 0000 171
</t>
  </si>
  <si>
    <t xml:space="preserve">Курсовая разница по средствам бюджетов муниципальных районов
</t>
  </si>
  <si>
    <t>37</t>
  </si>
  <si>
    <t>902 01 06 04 00 00 0000 000</t>
  </si>
  <si>
    <t xml:space="preserve">Исполнение государственных и муниципальных гарантий </t>
  </si>
  <si>
    <t>38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</si>
  <si>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</si>
  <si>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</si>
  <si>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39</t>
  </si>
  <si>
    <t>902 01 06 04 01 00 0000 800</t>
  </si>
  <si>
    <t>Исполнение государственных  и муниципальных гарантий в валюте Российской Федерации в случае, если исполнение гарантом государственных и муниципальных гарантий ведет  к 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</si>
  <si>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40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</si>
  <si>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</si>
  <si>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</si>
  <si>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41</t>
  </si>
  <si>
    <t xml:space="preserve">902 01 06 04 02 00 0000 000
</t>
  </si>
  <si>
    <t xml:space="preserve">Исполнение государственных и муниципальных гарантий в иностранной валюте
</t>
  </si>
  <si>
    <t>42</t>
  </si>
  <si>
    <t xml:space="preserve">902 01 06 04 02 00 0000 800
</t>
  </si>
  <si>
    <t xml:space="preserve">Исполнение государственных и муниципальных гарантий в иностранной валюте, предоставленных Российской Федерации в рамках использования целевых иностранных кредитов (заимствований), в случае, если исполнение гарантом государственных и муниципальных гарантий ведет к возникновению права регрессного требования гаранта к принципалу
</t>
  </si>
  <si>
    <t>43</t>
  </si>
  <si>
    <t xml:space="preserve">902 01 06 04 02 05 0000 820
</t>
  </si>
  <si>
    <t xml:space="preserve">Исполнение муниципальных гарантий муниципальных районов в иностранной валюте, предоставленных Российской Федерации в рамках использования целевых иностранных кредитов (заимствований), в случае, если исполнение гарантом муниципальных гарантий ведет к возникновению права регрессного требования гаранта к принципалу
</t>
  </si>
  <si>
    <t>44</t>
  </si>
  <si>
    <t>902 01 06 05 00 00 0000 000</t>
  </si>
  <si>
    <t xml:space="preserve">Бюджетные кредиты, предоставленные внутри страны в валюте Российской Федерации
</t>
  </si>
  <si>
    <t>46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</si>
  <si>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</si>
  <si>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</si>
  <si>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47</t>
  </si>
  <si>
    <t>902 01 06 05 01 05 0000 640</t>
  </si>
  <si>
    <t xml:space="preserve">Возврат бюджетных кредитов, предоставленных юридическим лицам  из бюджетов муниципальных районов в валюте Российской Федерации
</t>
  </si>
  <si>
    <t>48</t>
  </si>
  <si>
    <t>902 01 06 05 02 00 0000 600</t>
  </si>
  <si>
    <t xml:space="preserve">Возврат бюджетных кредитов, предоставленных другим бюджетам бюджетной системы Российской Федерации в валюте Российской Федерации
</t>
  </si>
  <si>
    <t>49</t>
  </si>
  <si>
    <t xml:space="preserve">902 01 06 05 02 05 0000 640
</t>
  </si>
  <si>
    <t xml:space="preserve"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
</t>
  </si>
  <si>
    <t>50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</si>
  <si>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</si>
  <si>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</si>
  <si>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>51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</si>
  <si>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</si>
  <si>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</si>
  <si>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>52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</si>
  <si>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</si>
  <si>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</si>
  <si>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53</t>
  </si>
  <si>
    <t>902 01 06 05 02 00 0000 500</t>
  </si>
  <si>
    <t xml:space="preserve">Предоставление бюджетных кредитов другим бюджетам бюджетной системы Российской Федерации в валюте Российской Федерации
</t>
  </si>
  <si>
    <t>54</t>
  </si>
  <si>
    <t xml:space="preserve">902 01 06 05 02 05 0000 540
</t>
  </si>
  <si>
    <t xml:space="preserve"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
</t>
  </si>
  <si>
    <t>ВСЕГО</t>
  </si>
  <si>
    <t>от 25.11.2016 № 23-156 Р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</si>
</sst>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right" wrapText="1"/>
    </xf>
    <xf numFmtId="0" fontId="1" fillId="0" borderId="0" xfId="0" applyFont="1" applyAlignment="1">
      <alignment horizontal="right" wrapText="1"/>
    </xf>
    <xf numFmtId="164" fontId="2" fillId="0" borderId="0" xfId="0" applyNumberFormat="1" applyFont="1" applyFill="1" applyAlignment="1">
      <alignment horizontal="center" vertical="top" wrapText="1"/>
    </xf>
    <xf numFmtId="164" fontId="2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center" vertical="top" wrapText="1" shrinkToFit="1"/>
    </xf>
    <xf numFmtId="49" fontId="2" fillId="0" borderId="0" xfId="0" applyNumberFormat="1" applyFont="1" applyFill="1" applyBorder="1" applyAlignment="1">
      <alignment horizontal="center" wrapText="1" shrinkToFit="1"/>
    </xf>
    <xf numFmtId="0" fontId="1" fillId="0" borderId="0" xfId="0" applyFont="1" applyFill="1" applyAlignment="1">
      <alignment horizontal="center" wrapText="1" shrinkToFit="1"/>
    </xf>
    <xf numFmtId="164" fontId="1" fillId="0" borderId="0" xfId="0" applyNumberFormat="1" applyFont="1" applyFill="1" applyBorder="1" applyAlignment="1">
      <alignment horizontal="right" shrinkToFit="1"/>
    </xf>
    <xf numFmtId="0" fontId="1" fillId="0" borderId="0" xfId="0" applyFont="1" applyFill="1" applyAlignment="1">
      <alignment horizontal="center" vertical="center" wrapText="1" shrinkToFit="1"/>
    </xf>
    <xf numFmtId="164" fontId="1" fillId="0" borderId="6" xfId="0" applyNumberFormat="1" applyFont="1" applyFill="1" applyBorder="1" applyAlignment="1">
      <alignment horizontal="center" vertical="center" wrapText="1" shrinkToFit="1"/>
    </xf>
    <xf numFmtId="0" fontId="1" fillId="0" borderId="6" xfId="0" applyFont="1" applyFill="1" applyBorder="1" applyAlignment="1">
      <alignment horizontal="center" vertical="center" wrapText="1" shrinkToFit="1"/>
    </xf>
    <xf numFmtId="0" fontId="1" fillId="0" borderId="6" xfId="0" applyFont="1" applyFill="1" applyBorder="1" applyAlignment="1">
      <alignment horizontal="center" vertical="top" wrapText="1" shrinkToFit="1"/>
    </xf>
    <xf numFmtId="49" fontId="1" fillId="0" borderId="6" xfId="0" applyNumberFormat="1" applyFont="1" applyFill="1" applyBorder="1" applyAlignment="1">
      <alignment horizontal="center" wrapText="1" shrinkToFit="1"/>
    </xf>
    <xf numFmtId="3" fontId="1" fillId="0" borderId="6" xfId="0" applyNumberFormat="1" applyFont="1" applyFill="1" applyBorder="1" applyAlignment="1">
      <alignment horizontal="center" wrapText="1" shrinkToFit="1"/>
    </xf>
    <xf numFmtId="49" fontId="1" fillId="0" borderId="6" xfId="0" applyNumberFormat="1" applyFont="1" applyFill="1" applyBorder="1" applyAlignment="1">
      <alignment horizontal="center" vertical="top"/>
    </xf>
    <xf numFmtId="0" fontId="1" fillId="0" borderId="6" xfId="0" applyNumberFormat="1" applyFont="1" applyFill="1" applyBorder="1" applyAlignment="1">
      <alignment vertical="top" wrapText="1"/>
    </xf>
    <xf numFmtId="164" fontId="1" fillId="0" borderId="6" xfId="0" applyNumberFormat="1" applyFont="1" applyFill="1" applyBorder="1"/>
    <xf numFmtId="49" fontId="1" fillId="0" borderId="0" xfId="0" applyNumberFormat="1" applyFont="1" applyFill="1"/>
    <xf numFmtId="164" fontId="1" fillId="0" borderId="0" xfId="0" applyNumberFormat="1" applyFont="1" applyFill="1"/>
    <xf numFmtId="164" fontId="1" fillId="0" borderId="0" xfId="0" applyNumberFormat="1" applyFont="1"/>
    <xf numFmtId="49" fontId="1" fillId="0" borderId="6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 applyAlignment="1">
      <alignment horizontal="right" wrapText="1"/>
    </xf>
    <xf numFmtId="49" fontId="1" fillId="0" borderId="2" xfId="0" applyNumberFormat="1" applyFont="1" applyFill="1" applyBorder="1" applyAlignment="1">
      <alignment horizontal="left"/>
    </xf>
    <xf numFmtId="49" fontId="1" fillId="0" borderId="3" xfId="0" applyNumberFormat="1" applyFont="1" applyFill="1" applyBorder="1" applyAlignment="1">
      <alignment horizontal="left"/>
    </xf>
    <xf numFmtId="49" fontId="1" fillId="0" borderId="4" xfId="0" applyNumberFormat="1" applyFont="1" applyFill="1" applyBorder="1" applyAlignment="1">
      <alignment horizontal="left"/>
    </xf>
    <xf numFmtId="164" fontId="1" fillId="0" borderId="0" xfId="0" applyNumberFormat="1" applyFont="1" applyFill="1" applyAlignment="1">
      <alignment horizontal="right" wrapText="1"/>
    </xf>
    <xf numFmtId="164" fontId="2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 shrinkToFit="1"/>
    </xf>
    <xf numFmtId="0" fontId="1" fillId="0" borderId="5" xfId="0" applyFont="1" applyFill="1" applyBorder="1" applyAlignment="1">
      <alignment horizontal="center" vertical="top" wrapText="1" shrinkToFi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1" fillId="0" borderId="5" xfId="0" applyFont="1" applyFill="1" applyBorder="1" applyAlignment="1">
      <alignment horizontal="center" vertical="center" wrapText="1" shrinkToFit="1"/>
    </xf>
    <xf numFmtId="164" fontId="1" fillId="0" borderId="2" xfId="0" applyNumberFormat="1" applyFont="1" applyFill="1" applyBorder="1" applyAlignment="1">
      <alignment horizontal="center" vertical="center" wrapText="1" shrinkToFit="1"/>
    </xf>
    <xf numFmtId="0" fontId="1" fillId="0" borderId="3" xfId="0" applyFont="1" applyFill="1" applyBorder="1" applyAlignment="1">
      <alignment horizontal="center" vertical="center" wrapText="1" shrinkToFit="1"/>
    </xf>
    <xf numFmtId="0" fontId="1" fillId="0" borderId="4" xfId="0" applyFont="1" applyFill="1" applyBorder="1" applyAlignment="1">
      <alignment horizontal="center" vertical="center" wrapText="1" shrinkToFit="1"/>
    </xf>
    <xf numFmtId="0" fontId="1" fillId="0" borderId="0" xfId="0" applyFont="1" applyFill="1" applyAlignment="1">
      <alignment horizontal="right" wrapText="1"/>
    </xf>
    <xf numFmtId="0" fontId="1" fillId="0" borderId="0" xfId="0" applyFont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9"/>
  <sheetViews>
    <sheetView tabSelected="1" topLeftCell="A33" zoomScaleNormal="100" workbookViewId="0">
      <selection activeCell="J41" sqref="J41"/>
    </sheetView>
  </sheetViews>
  <sheetFormatPr defaultRowHeight="12"/>
  <cols>
    <col min="1" max="1" width="5.85546875" style="1" customWidth="1"/>
    <col min="2" max="2" width="28.7109375" style="2" customWidth="1"/>
    <col min="3" max="3" width="40.140625" style="3" customWidth="1"/>
    <col min="4" max="4" width="12.5703125" style="25" customWidth="1"/>
    <col min="5" max="5" width="12.7109375" style="25" customWidth="1"/>
    <col min="6" max="6" width="12" style="25" customWidth="1"/>
    <col min="7" max="7" width="0.7109375" style="3" hidden="1" customWidth="1"/>
    <col min="8" max="9" width="9.140625" style="3" hidden="1" customWidth="1"/>
    <col min="10" max="10" width="11.7109375" style="3" customWidth="1"/>
    <col min="11" max="16384" width="9.140625" style="3"/>
  </cols>
  <sheetData>
    <row r="1" spans="1:8">
      <c r="C1" s="39"/>
      <c r="D1" s="40"/>
      <c r="E1" s="40"/>
      <c r="F1" s="40"/>
    </row>
    <row r="2" spans="1:8">
      <c r="C2" s="41" t="s">
        <v>0</v>
      </c>
      <c r="D2" s="42"/>
      <c r="E2" s="42"/>
      <c r="F2" s="42"/>
    </row>
    <row r="3" spans="1:8">
      <c r="C3" s="29" t="s">
        <v>1</v>
      </c>
      <c r="D3" s="29"/>
      <c r="E3" s="29"/>
      <c r="F3" s="29"/>
    </row>
    <row r="4" spans="1:8">
      <c r="D4" s="29" t="s">
        <v>172</v>
      </c>
      <c r="E4" s="29"/>
      <c r="F4" s="29"/>
    </row>
    <row r="5" spans="1:8">
      <c r="C5" s="4"/>
      <c r="D5" s="5"/>
      <c r="E5" s="5"/>
      <c r="F5" s="5"/>
    </row>
    <row r="6" spans="1:8">
      <c r="C6" s="41" t="s">
        <v>0</v>
      </c>
      <c r="D6" s="42"/>
      <c r="E6" s="42"/>
      <c r="F6" s="42"/>
    </row>
    <row r="7" spans="1:8">
      <c r="C7" s="29" t="s">
        <v>1</v>
      </c>
      <c r="D7" s="29"/>
      <c r="E7" s="29"/>
      <c r="F7" s="29"/>
    </row>
    <row r="8" spans="1:8">
      <c r="D8" s="29" t="s">
        <v>2</v>
      </c>
      <c r="E8" s="29"/>
      <c r="F8" s="29"/>
    </row>
    <row r="10" spans="1:8">
      <c r="A10" s="6"/>
      <c r="B10" s="30" t="s">
        <v>3</v>
      </c>
      <c r="C10" s="31"/>
      <c r="D10" s="31"/>
      <c r="E10" s="31"/>
      <c r="F10" s="31"/>
      <c r="G10" s="31"/>
      <c r="H10" s="31"/>
    </row>
    <row r="11" spans="1:8">
      <c r="A11" s="6"/>
      <c r="B11" s="7"/>
      <c r="C11" s="7"/>
      <c r="D11" s="7"/>
      <c r="E11" s="3"/>
      <c r="F11" s="3"/>
    </row>
    <row r="12" spans="1:8" s="10" customFormat="1">
      <c r="A12" s="8"/>
      <c r="B12" s="9"/>
      <c r="C12" s="9"/>
      <c r="F12" s="11" t="s">
        <v>4</v>
      </c>
    </row>
    <row r="13" spans="1:8" s="12" customFormat="1">
      <c r="A13" s="32" t="s">
        <v>5</v>
      </c>
      <c r="B13" s="34" t="s">
        <v>6</v>
      </c>
      <c r="C13" s="34" t="s">
        <v>7</v>
      </c>
      <c r="D13" s="36" t="s">
        <v>8</v>
      </c>
      <c r="E13" s="37"/>
      <c r="F13" s="38"/>
    </row>
    <row r="14" spans="1:8" s="12" customFormat="1">
      <c r="A14" s="33"/>
      <c r="B14" s="35"/>
      <c r="C14" s="35"/>
      <c r="D14" s="13" t="s">
        <v>9</v>
      </c>
      <c r="E14" s="14" t="s">
        <v>10</v>
      </c>
      <c r="F14" s="14" t="s">
        <v>11</v>
      </c>
    </row>
    <row r="15" spans="1:8" s="10" customFormat="1">
      <c r="A15" s="15"/>
      <c r="B15" s="16" t="s">
        <v>12</v>
      </c>
      <c r="C15" s="16" t="s">
        <v>13</v>
      </c>
      <c r="D15" s="17">
        <v>3</v>
      </c>
      <c r="E15" s="17">
        <v>4</v>
      </c>
      <c r="F15" s="17">
        <v>5</v>
      </c>
    </row>
    <row r="16" spans="1:8" s="21" customFormat="1" ht="48">
      <c r="A16" s="18" t="s">
        <v>12</v>
      </c>
      <c r="B16" s="18" t="s">
        <v>14</v>
      </c>
      <c r="C16" s="19" t="s">
        <v>15</v>
      </c>
      <c r="D16" s="20">
        <f>D17-D19</f>
        <v>0</v>
      </c>
      <c r="E16" s="20">
        <f>E17-E19</f>
        <v>0</v>
      </c>
      <c r="F16" s="20">
        <f>F17-F19</f>
        <v>0</v>
      </c>
    </row>
    <row r="17" spans="1:10" s="21" customFormat="1" ht="38.25" customHeight="1">
      <c r="A17" s="18" t="s">
        <v>13</v>
      </c>
      <c r="B17" s="18" t="s">
        <v>16</v>
      </c>
      <c r="C17" s="19" t="s">
        <v>17</v>
      </c>
      <c r="D17" s="20">
        <f>D18</f>
        <v>0</v>
      </c>
      <c r="E17" s="20">
        <f>E18</f>
        <v>0</v>
      </c>
      <c r="F17" s="20">
        <f>F18</f>
        <v>0</v>
      </c>
    </row>
    <row r="18" spans="1:10" s="21" customFormat="1" ht="40.5" customHeight="1">
      <c r="A18" s="18" t="s">
        <v>18</v>
      </c>
      <c r="B18" s="18" t="s">
        <v>19</v>
      </c>
      <c r="C18" s="19" t="s">
        <v>20</v>
      </c>
      <c r="D18" s="20">
        <v>0</v>
      </c>
      <c r="E18" s="20">
        <v>0</v>
      </c>
      <c r="F18" s="20">
        <v>0</v>
      </c>
    </row>
    <row r="19" spans="1:10" s="21" customFormat="1" ht="38.25" customHeight="1">
      <c r="A19" s="18" t="s">
        <v>21</v>
      </c>
      <c r="B19" s="18" t="s">
        <v>22</v>
      </c>
      <c r="C19" s="19" t="s">
        <v>23</v>
      </c>
      <c r="D19" s="20">
        <f>D20</f>
        <v>0</v>
      </c>
      <c r="E19" s="20">
        <f>E20</f>
        <v>0</v>
      </c>
      <c r="F19" s="20">
        <f>F20</f>
        <v>0</v>
      </c>
    </row>
    <row r="20" spans="1:10" s="21" customFormat="1" ht="36" customHeight="1">
      <c r="A20" s="18" t="s">
        <v>24</v>
      </c>
      <c r="B20" s="18" t="s">
        <v>25</v>
      </c>
      <c r="C20" s="19" t="s">
        <v>26</v>
      </c>
      <c r="D20" s="20">
        <v>0</v>
      </c>
      <c r="E20" s="20">
        <v>0</v>
      </c>
      <c r="F20" s="20">
        <v>0</v>
      </c>
    </row>
    <row r="21" spans="1:10" s="21" customFormat="1" ht="26.25" customHeight="1">
      <c r="A21" s="18" t="s">
        <v>27</v>
      </c>
      <c r="B21" s="18" t="s">
        <v>28</v>
      </c>
      <c r="C21" s="19" t="s">
        <v>29</v>
      </c>
      <c r="D21" s="20">
        <f>D22-D24</f>
        <v>0</v>
      </c>
      <c r="E21" s="20">
        <f>E22-E24</f>
        <v>0</v>
      </c>
      <c r="F21" s="20">
        <f>F22-F24</f>
        <v>0</v>
      </c>
    </row>
    <row r="22" spans="1:10" s="21" customFormat="1" ht="27" customHeight="1">
      <c r="A22" s="18" t="s">
        <v>30</v>
      </c>
      <c r="B22" s="18" t="s">
        <v>31</v>
      </c>
      <c r="C22" s="19" t="s">
        <v>32</v>
      </c>
      <c r="D22" s="20">
        <f>D23</f>
        <v>0</v>
      </c>
      <c r="E22" s="20">
        <f>E23</f>
        <v>0</v>
      </c>
      <c r="F22" s="20">
        <f>F23</f>
        <v>0</v>
      </c>
    </row>
    <row r="23" spans="1:10" s="21" customFormat="1" ht="37.5" customHeight="1">
      <c r="A23" s="18" t="s">
        <v>33</v>
      </c>
      <c r="B23" s="18" t="s">
        <v>34</v>
      </c>
      <c r="C23" s="19" t="s">
        <v>35</v>
      </c>
      <c r="D23" s="20">
        <v>0</v>
      </c>
      <c r="E23" s="20">
        <v>0</v>
      </c>
      <c r="F23" s="20">
        <v>0</v>
      </c>
    </row>
    <row r="24" spans="1:10" s="21" customFormat="1" ht="26.25" customHeight="1">
      <c r="A24" s="18" t="s">
        <v>36</v>
      </c>
      <c r="B24" s="18" t="s">
        <v>37</v>
      </c>
      <c r="C24" s="19" t="s">
        <v>38</v>
      </c>
      <c r="D24" s="20">
        <v>0</v>
      </c>
      <c r="E24" s="20">
        <f>E25</f>
        <v>0</v>
      </c>
      <c r="F24" s="20">
        <f>F25</f>
        <v>0</v>
      </c>
    </row>
    <row r="25" spans="1:10" s="21" customFormat="1" ht="35.25" customHeight="1">
      <c r="A25" s="18" t="s">
        <v>39</v>
      </c>
      <c r="B25" s="18" t="s">
        <v>40</v>
      </c>
      <c r="C25" s="19" t="s">
        <v>41</v>
      </c>
      <c r="D25" s="20">
        <v>0</v>
      </c>
      <c r="E25" s="20">
        <v>0</v>
      </c>
      <c r="F25" s="20">
        <v>0</v>
      </c>
    </row>
    <row r="26" spans="1:10" s="21" customFormat="1" ht="24.75" customHeight="1">
      <c r="A26" s="18" t="s">
        <v>42</v>
      </c>
      <c r="B26" s="18" t="s">
        <v>43</v>
      </c>
      <c r="C26" s="19" t="s">
        <v>44</v>
      </c>
      <c r="D26" s="20">
        <f>D27</f>
        <v>4000</v>
      </c>
      <c r="E26" s="20">
        <f>E28-E30</f>
        <v>0</v>
      </c>
      <c r="F26" s="20">
        <f>F28-F30</f>
        <v>0</v>
      </c>
      <c r="J26" s="21" t="s">
        <v>42</v>
      </c>
    </row>
    <row r="27" spans="1:10" s="21" customFormat="1" ht="39" customHeight="1">
      <c r="A27" s="18" t="s">
        <v>45</v>
      </c>
      <c r="B27" s="18" t="s">
        <v>46</v>
      </c>
      <c r="C27" s="19" t="s">
        <v>47</v>
      </c>
      <c r="D27" s="20">
        <f>D28-D31</f>
        <v>4000</v>
      </c>
      <c r="E27" s="20">
        <v>0</v>
      </c>
      <c r="F27" s="20">
        <v>0</v>
      </c>
    </row>
    <row r="28" spans="1:10" s="21" customFormat="1" ht="39.75" customHeight="1">
      <c r="A28" s="18" t="s">
        <v>48</v>
      </c>
      <c r="B28" s="18" t="s">
        <v>49</v>
      </c>
      <c r="C28" s="19" t="s">
        <v>50</v>
      </c>
      <c r="D28" s="20">
        <f>D29</f>
        <v>8000</v>
      </c>
      <c r="E28" s="20">
        <f>E29</f>
        <v>0</v>
      </c>
      <c r="F28" s="20">
        <f>F29</f>
        <v>0</v>
      </c>
    </row>
    <row r="29" spans="1:10" s="21" customFormat="1" ht="51.75" customHeight="1">
      <c r="A29" s="18" t="s">
        <v>51</v>
      </c>
      <c r="B29" s="18" t="s">
        <v>52</v>
      </c>
      <c r="C29" s="19" t="s">
        <v>53</v>
      </c>
      <c r="D29" s="20">
        <v>8000</v>
      </c>
      <c r="E29" s="20">
        <v>0</v>
      </c>
      <c r="F29" s="20">
        <v>0</v>
      </c>
      <c r="J29" s="21" t="s">
        <v>54</v>
      </c>
    </row>
    <row r="30" spans="1:10" s="21" customFormat="1" ht="37.5" customHeight="1">
      <c r="A30" s="18" t="s">
        <v>54</v>
      </c>
      <c r="B30" s="18" t="s">
        <v>55</v>
      </c>
      <c r="C30" s="19" t="s">
        <v>56</v>
      </c>
      <c r="D30" s="20">
        <f>D31</f>
        <v>4000</v>
      </c>
      <c r="E30" s="20">
        <v>0</v>
      </c>
      <c r="F30" s="20">
        <f>F31</f>
        <v>0</v>
      </c>
    </row>
    <row r="31" spans="1:10" s="21" customFormat="1" ht="48.75" customHeight="1">
      <c r="A31" s="18" t="s">
        <v>57</v>
      </c>
      <c r="B31" s="18" t="s">
        <v>58</v>
      </c>
      <c r="C31" s="19" t="s">
        <v>59</v>
      </c>
      <c r="D31" s="20">
        <v>4000</v>
      </c>
      <c r="E31" s="20">
        <v>0</v>
      </c>
      <c r="F31" s="20">
        <v>0</v>
      </c>
      <c r="J31" s="21" t="s">
        <v>21</v>
      </c>
    </row>
    <row r="32" spans="1:10" s="21" customFormat="1" ht="48.75" customHeight="1">
      <c r="A32" s="18" t="s">
        <v>60</v>
      </c>
      <c r="B32" s="18" t="s">
        <v>61</v>
      </c>
      <c r="C32" s="19" t="s">
        <v>62</v>
      </c>
      <c r="D32" s="20">
        <f>D33-D35</f>
        <v>0</v>
      </c>
      <c r="E32" s="20">
        <f>E33-E35</f>
        <v>0</v>
      </c>
      <c r="F32" s="20">
        <f>F33-F35</f>
        <v>0</v>
      </c>
    </row>
    <row r="33" spans="1:8" s="21" customFormat="1" ht="60">
      <c r="A33" s="18" t="s">
        <v>63</v>
      </c>
      <c r="B33" s="18" t="s">
        <v>64</v>
      </c>
      <c r="C33" s="19" t="s">
        <v>65</v>
      </c>
      <c r="D33" s="20">
        <f>D34</f>
        <v>0</v>
      </c>
      <c r="E33" s="20">
        <f>E34</f>
        <v>0</v>
      </c>
      <c r="F33" s="20">
        <f>F34</f>
        <v>0</v>
      </c>
    </row>
    <row r="34" spans="1:8" s="21" customFormat="1" ht="72">
      <c r="A34" s="18" t="s">
        <v>66</v>
      </c>
      <c r="B34" s="18" t="s">
        <v>67</v>
      </c>
      <c r="C34" s="19" t="s">
        <v>68</v>
      </c>
      <c r="D34" s="20">
        <v>0</v>
      </c>
      <c r="E34" s="20">
        <v>0</v>
      </c>
      <c r="F34" s="20">
        <v>0</v>
      </c>
    </row>
    <row r="35" spans="1:8" s="21" customFormat="1" ht="60">
      <c r="A35" s="18" t="s">
        <v>69</v>
      </c>
      <c r="B35" s="18" t="s">
        <v>70</v>
      </c>
      <c r="C35" s="19" t="s">
        <v>71</v>
      </c>
      <c r="D35" s="20">
        <f>D36</f>
        <v>0</v>
      </c>
      <c r="E35" s="20">
        <f>E36</f>
        <v>0</v>
      </c>
      <c r="F35" s="20">
        <f>F36</f>
        <v>0</v>
      </c>
    </row>
    <row r="36" spans="1:8" s="21" customFormat="1" ht="72">
      <c r="A36" s="18" t="s">
        <v>72</v>
      </c>
      <c r="B36" s="18" t="s">
        <v>73</v>
      </c>
      <c r="C36" s="19" t="s">
        <v>74</v>
      </c>
      <c r="D36" s="20">
        <v>0</v>
      </c>
      <c r="E36" s="20">
        <v>0</v>
      </c>
      <c r="F36" s="20">
        <v>0</v>
      </c>
    </row>
    <row r="37" spans="1:8" s="21" customFormat="1" ht="24">
      <c r="A37" s="18" t="s">
        <v>75</v>
      </c>
      <c r="B37" s="18" t="s">
        <v>76</v>
      </c>
      <c r="C37" s="19" t="s">
        <v>77</v>
      </c>
      <c r="D37" s="20">
        <f>D38+D42</f>
        <v>2877.5</v>
      </c>
      <c r="E37" s="20">
        <f>E38+E42</f>
        <v>500</v>
      </c>
      <c r="F37" s="20">
        <f>F38+F42</f>
        <v>500</v>
      </c>
      <c r="H37" s="22"/>
    </row>
    <row r="38" spans="1:8" s="21" customFormat="1">
      <c r="A38" s="18" t="s">
        <v>78</v>
      </c>
      <c r="B38" s="18" t="s">
        <v>79</v>
      </c>
      <c r="C38" s="19" t="s">
        <v>80</v>
      </c>
      <c r="D38" s="20">
        <f>D39</f>
        <v>-785418.1</v>
      </c>
      <c r="E38" s="20">
        <f t="shared" ref="D38:F40" si="0">E39</f>
        <v>-635952.80000000005</v>
      </c>
      <c r="F38" s="20">
        <f t="shared" si="0"/>
        <v>-631789.1</v>
      </c>
    </row>
    <row r="39" spans="1:8" s="21" customFormat="1">
      <c r="A39" s="18" t="s">
        <v>81</v>
      </c>
      <c r="B39" s="18" t="s">
        <v>82</v>
      </c>
      <c r="C39" s="19" t="s">
        <v>83</v>
      </c>
      <c r="D39" s="20">
        <f t="shared" si="0"/>
        <v>-785418.1</v>
      </c>
      <c r="E39" s="20">
        <f t="shared" si="0"/>
        <v>-635952.80000000005</v>
      </c>
      <c r="F39" s="20">
        <f t="shared" si="0"/>
        <v>-631789.1</v>
      </c>
    </row>
    <row r="40" spans="1:8" s="21" customFormat="1" ht="36">
      <c r="A40" s="18" t="s">
        <v>84</v>
      </c>
      <c r="B40" s="18" t="s">
        <v>85</v>
      </c>
      <c r="C40" s="19" t="s">
        <v>86</v>
      </c>
      <c r="D40" s="23">
        <f>D41</f>
        <v>-785418.1</v>
      </c>
      <c r="E40" s="20">
        <f t="shared" si="0"/>
        <v>-635952.80000000005</v>
      </c>
      <c r="F40" s="20">
        <f t="shared" si="0"/>
        <v>-631789.1</v>
      </c>
    </row>
    <row r="41" spans="1:8" s="21" customFormat="1" ht="36">
      <c r="A41" s="18" t="s">
        <v>87</v>
      </c>
      <c r="B41" s="18" t="s">
        <v>88</v>
      </c>
      <c r="C41" s="19" t="s">
        <v>89</v>
      </c>
      <c r="D41" s="20">
        <v>-785418.1</v>
      </c>
      <c r="E41" s="20">
        <v>-635952.80000000005</v>
      </c>
      <c r="F41" s="20">
        <v>-631789.1</v>
      </c>
    </row>
    <row r="42" spans="1:8" s="21" customFormat="1">
      <c r="A42" s="18" t="s">
        <v>90</v>
      </c>
      <c r="B42" s="18" t="s">
        <v>91</v>
      </c>
      <c r="C42" s="19" t="s">
        <v>92</v>
      </c>
      <c r="D42" s="20">
        <f>D43</f>
        <v>788295.6</v>
      </c>
      <c r="E42" s="20">
        <f t="shared" ref="D42:F44" si="1">E43</f>
        <v>636452.80000000005</v>
      </c>
      <c r="F42" s="20">
        <f t="shared" si="1"/>
        <v>632289.1</v>
      </c>
    </row>
    <row r="43" spans="1:8" s="21" customFormat="1">
      <c r="A43" s="18" t="s">
        <v>93</v>
      </c>
      <c r="B43" s="18" t="s">
        <v>94</v>
      </c>
      <c r="C43" s="19" t="s">
        <v>95</v>
      </c>
      <c r="D43" s="20">
        <f t="shared" si="1"/>
        <v>788295.6</v>
      </c>
      <c r="E43" s="20">
        <f t="shared" si="1"/>
        <v>636452.80000000005</v>
      </c>
      <c r="F43" s="20">
        <f t="shared" si="1"/>
        <v>632289.1</v>
      </c>
    </row>
    <row r="44" spans="1:8" s="21" customFormat="1" ht="36">
      <c r="A44" s="18" t="s">
        <v>96</v>
      </c>
      <c r="B44" s="18" t="s">
        <v>97</v>
      </c>
      <c r="C44" s="19" t="s">
        <v>98</v>
      </c>
      <c r="D44" s="20">
        <f>D45</f>
        <v>788295.6</v>
      </c>
      <c r="E44" s="20">
        <f t="shared" si="1"/>
        <v>636452.80000000005</v>
      </c>
      <c r="F44" s="20">
        <f>F45</f>
        <v>632289.1</v>
      </c>
    </row>
    <row r="45" spans="1:8" s="21" customFormat="1" ht="36">
      <c r="A45" s="18" t="s">
        <v>99</v>
      </c>
      <c r="B45" s="18" t="s">
        <v>100</v>
      </c>
      <c r="C45" s="19" t="s">
        <v>101</v>
      </c>
      <c r="D45" s="20">
        <v>788295.6</v>
      </c>
      <c r="E45" s="20">
        <v>636452.80000000005</v>
      </c>
      <c r="F45" s="20">
        <v>632289.1</v>
      </c>
    </row>
    <row r="46" spans="1:8" s="21" customFormat="1" ht="24">
      <c r="A46" s="18" t="s">
        <v>102</v>
      </c>
      <c r="B46" s="18" t="s">
        <v>103</v>
      </c>
      <c r="C46" s="19" t="s">
        <v>104</v>
      </c>
      <c r="D46" s="20">
        <f>D48+D54+D59</f>
        <v>0</v>
      </c>
      <c r="E46" s="20">
        <f>E48+E54+E59</f>
        <v>0</v>
      </c>
      <c r="F46" s="20">
        <f>F48+F54+F59</f>
        <v>0</v>
      </c>
    </row>
    <row r="47" spans="1:8" s="21" customFormat="1" ht="36">
      <c r="A47" s="18" t="s">
        <v>105</v>
      </c>
      <c r="B47" s="18" t="s">
        <v>106</v>
      </c>
      <c r="C47" s="19" t="s">
        <v>107</v>
      </c>
      <c r="D47" s="20">
        <f>D48</f>
        <v>0</v>
      </c>
      <c r="E47" s="20">
        <v>0</v>
      </c>
      <c r="F47" s="20">
        <v>0</v>
      </c>
    </row>
    <row r="48" spans="1:8" s="21" customFormat="1" ht="36">
      <c r="A48" s="18" t="s">
        <v>108</v>
      </c>
      <c r="B48" s="18" t="s">
        <v>109</v>
      </c>
      <c r="C48" s="19" t="s">
        <v>110</v>
      </c>
      <c r="D48" s="20">
        <f>D49</f>
        <v>0</v>
      </c>
      <c r="E48" s="20">
        <v>0</v>
      </c>
      <c r="F48" s="20">
        <v>0</v>
      </c>
    </row>
    <row r="49" spans="1:6" s="21" customFormat="1" ht="36">
      <c r="A49" s="18" t="s">
        <v>111</v>
      </c>
      <c r="B49" s="18" t="s">
        <v>112</v>
      </c>
      <c r="C49" s="19" t="s">
        <v>113</v>
      </c>
      <c r="D49" s="20">
        <v>0</v>
      </c>
      <c r="E49" s="20">
        <v>0</v>
      </c>
      <c r="F49" s="20">
        <v>0</v>
      </c>
    </row>
    <row r="50" spans="1:6" s="21" customFormat="1" ht="24">
      <c r="A50" s="18" t="s">
        <v>114</v>
      </c>
      <c r="B50" s="24" t="s">
        <v>115</v>
      </c>
      <c r="C50" s="19" t="s">
        <v>116</v>
      </c>
      <c r="D50" s="20">
        <v>0</v>
      </c>
      <c r="E50" s="20">
        <v>0</v>
      </c>
      <c r="F50" s="20">
        <v>0</v>
      </c>
    </row>
    <row r="51" spans="1:6" s="21" customFormat="1" ht="36">
      <c r="A51" s="18" t="s">
        <v>117</v>
      </c>
      <c r="B51" s="24" t="s">
        <v>118</v>
      </c>
      <c r="C51" s="19" t="s">
        <v>119</v>
      </c>
      <c r="D51" s="20">
        <v>0</v>
      </c>
      <c r="E51" s="20">
        <v>0</v>
      </c>
      <c r="F51" s="20">
        <v>0</v>
      </c>
    </row>
    <row r="52" spans="1:6" s="21" customFormat="1" ht="24">
      <c r="A52" s="18" t="s">
        <v>120</v>
      </c>
      <c r="B52" s="18" t="s">
        <v>121</v>
      </c>
      <c r="C52" s="19" t="s">
        <v>122</v>
      </c>
      <c r="D52" s="20">
        <f>D54</f>
        <v>-3639</v>
      </c>
      <c r="E52" s="20">
        <f>E54</f>
        <v>-1000</v>
      </c>
      <c r="F52" s="20">
        <f>F54</f>
        <v>-1000</v>
      </c>
    </row>
    <row r="53" spans="1:6" s="21" customFormat="1" ht="36">
      <c r="A53" s="18" t="s">
        <v>123</v>
      </c>
      <c r="B53" s="24" t="s">
        <v>124</v>
      </c>
      <c r="C53" s="19" t="s">
        <v>125</v>
      </c>
      <c r="D53" s="20">
        <f t="shared" ref="D53:F54" si="2">D54</f>
        <v>-3639</v>
      </c>
      <c r="E53" s="20">
        <f t="shared" si="2"/>
        <v>-1000</v>
      </c>
      <c r="F53" s="20">
        <f t="shared" si="2"/>
        <v>-1000</v>
      </c>
    </row>
    <row r="54" spans="1:6" s="21" customFormat="1" ht="84">
      <c r="A54" s="18" t="s">
        <v>126</v>
      </c>
      <c r="B54" s="18" t="s">
        <v>127</v>
      </c>
      <c r="C54" s="19" t="s">
        <v>128</v>
      </c>
      <c r="D54" s="20">
        <f t="shared" si="2"/>
        <v>-3639</v>
      </c>
      <c r="E54" s="20">
        <f t="shared" si="2"/>
        <v>-1000</v>
      </c>
      <c r="F54" s="20">
        <f t="shared" si="2"/>
        <v>-1000</v>
      </c>
    </row>
    <row r="55" spans="1:6" s="21" customFormat="1" ht="108">
      <c r="A55" s="18" t="s">
        <v>129</v>
      </c>
      <c r="B55" s="18" t="s">
        <v>130</v>
      </c>
      <c r="C55" s="19" t="s">
        <v>131</v>
      </c>
      <c r="D55" s="20">
        <v>-3639</v>
      </c>
      <c r="E55" s="20">
        <v>-1000</v>
      </c>
      <c r="F55" s="20">
        <v>-1000</v>
      </c>
    </row>
    <row r="56" spans="1:6" s="21" customFormat="1" ht="36">
      <c r="A56" s="18" t="s">
        <v>132</v>
      </c>
      <c r="B56" s="24" t="s">
        <v>133</v>
      </c>
      <c r="C56" s="19" t="s">
        <v>134</v>
      </c>
      <c r="D56" s="20">
        <v>0</v>
      </c>
      <c r="E56" s="20">
        <v>0</v>
      </c>
      <c r="F56" s="20">
        <v>0</v>
      </c>
    </row>
    <row r="57" spans="1:6" s="21" customFormat="1" ht="108">
      <c r="A57" s="18" t="s">
        <v>135</v>
      </c>
      <c r="B57" s="24" t="s">
        <v>136</v>
      </c>
      <c r="C57" s="19" t="s">
        <v>137</v>
      </c>
      <c r="D57" s="20">
        <v>0</v>
      </c>
      <c r="E57" s="20">
        <v>0</v>
      </c>
      <c r="F57" s="20">
        <v>0</v>
      </c>
    </row>
    <row r="58" spans="1:6" s="21" customFormat="1" ht="108">
      <c r="A58" s="18" t="s">
        <v>138</v>
      </c>
      <c r="B58" s="24" t="s">
        <v>139</v>
      </c>
      <c r="C58" s="19" t="s">
        <v>140</v>
      </c>
      <c r="D58" s="20">
        <v>0</v>
      </c>
      <c r="E58" s="20">
        <v>0</v>
      </c>
      <c r="F58" s="20">
        <v>0</v>
      </c>
    </row>
    <row r="59" spans="1:6" s="21" customFormat="1" ht="36">
      <c r="A59" s="18" t="s">
        <v>141</v>
      </c>
      <c r="B59" s="18" t="s">
        <v>142</v>
      </c>
      <c r="C59" s="19" t="s">
        <v>143</v>
      </c>
      <c r="D59" s="20">
        <f>D60</f>
        <v>3639</v>
      </c>
      <c r="E59" s="20">
        <f>E60</f>
        <v>1000</v>
      </c>
      <c r="F59" s="20">
        <f>F60</f>
        <v>1000</v>
      </c>
    </row>
    <row r="60" spans="1:6" s="21" customFormat="1" ht="48">
      <c r="A60" s="18" t="s">
        <v>144</v>
      </c>
      <c r="B60" s="18" t="s">
        <v>145</v>
      </c>
      <c r="C60" s="19" t="s">
        <v>146</v>
      </c>
      <c r="D60" s="20">
        <f>D61+D63</f>
        <v>3639</v>
      </c>
      <c r="E60" s="20">
        <v>1000</v>
      </c>
      <c r="F60" s="20">
        <v>1000</v>
      </c>
    </row>
    <row r="61" spans="1:6" s="21" customFormat="1" ht="48">
      <c r="A61" s="18" t="s">
        <v>147</v>
      </c>
      <c r="B61" s="18" t="s">
        <v>148</v>
      </c>
      <c r="C61" s="19" t="s">
        <v>149</v>
      </c>
      <c r="D61" s="20">
        <v>3639</v>
      </c>
      <c r="E61" s="20">
        <v>1000</v>
      </c>
      <c r="F61" s="20">
        <v>1000</v>
      </c>
    </row>
    <row r="62" spans="1:6" s="21" customFormat="1" ht="48">
      <c r="A62" s="18" t="s">
        <v>150</v>
      </c>
      <c r="B62" s="18" t="s">
        <v>151</v>
      </c>
      <c r="C62" s="19" t="s">
        <v>152</v>
      </c>
      <c r="D62" s="20">
        <f>D63</f>
        <v>0</v>
      </c>
      <c r="E62" s="20">
        <v>0</v>
      </c>
      <c r="F62" s="20">
        <v>0</v>
      </c>
    </row>
    <row r="63" spans="1:6" s="21" customFormat="1" ht="60">
      <c r="A63" s="18" t="s">
        <v>153</v>
      </c>
      <c r="B63" s="24" t="s">
        <v>154</v>
      </c>
      <c r="C63" s="19" t="s">
        <v>155</v>
      </c>
      <c r="D63" s="20">
        <v>0</v>
      </c>
      <c r="E63" s="20">
        <v>0</v>
      </c>
      <c r="F63" s="20">
        <v>0</v>
      </c>
    </row>
    <row r="64" spans="1:6" s="21" customFormat="1" ht="36">
      <c r="A64" s="18" t="s">
        <v>156</v>
      </c>
      <c r="B64" s="24" t="s">
        <v>157</v>
      </c>
      <c r="C64" s="19" t="s">
        <v>158</v>
      </c>
      <c r="D64" s="20">
        <f>D65+D67</f>
        <v>0</v>
      </c>
      <c r="E64" s="20">
        <f>E65+E67</f>
        <v>0</v>
      </c>
      <c r="F64" s="20">
        <f>F65+F67</f>
        <v>0</v>
      </c>
    </row>
    <row r="65" spans="1:6" s="21" customFormat="1" ht="36">
      <c r="A65" s="18" t="s">
        <v>159</v>
      </c>
      <c r="B65" s="24" t="s">
        <v>160</v>
      </c>
      <c r="C65" s="19" t="s">
        <v>161</v>
      </c>
      <c r="D65" s="20">
        <f>D66</f>
        <v>0</v>
      </c>
      <c r="E65" s="20">
        <f>E66</f>
        <v>0</v>
      </c>
      <c r="F65" s="20">
        <f>F66</f>
        <v>0</v>
      </c>
    </row>
    <row r="66" spans="1:6" s="21" customFormat="1" ht="48">
      <c r="A66" s="18" t="s">
        <v>162</v>
      </c>
      <c r="B66" s="24" t="s">
        <v>163</v>
      </c>
      <c r="C66" s="19" t="s">
        <v>164</v>
      </c>
      <c r="D66" s="20">
        <v>0</v>
      </c>
      <c r="E66" s="20">
        <v>0</v>
      </c>
      <c r="F66" s="20">
        <v>0</v>
      </c>
    </row>
    <row r="67" spans="1:6" s="21" customFormat="1" ht="48">
      <c r="A67" s="18" t="s">
        <v>165</v>
      </c>
      <c r="B67" s="18" t="s">
        <v>166</v>
      </c>
      <c r="C67" s="19" t="s">
        <v>167</v>
      </c>
      <c r="D67" s="20">
        <f>D68</f>
        <v>0</v>
      </c>
      <c r="E67" s="20">
        <f>E68</f>
        <v>0</v>
      </c>
      <c r="F67" s="20">
        <f>F68</f>
        <v>0</v>
      </c>
    </row>
    <row r="68" spans="1:6" s="21" customFormat="1" ht="60">
      <c r="A68" s="18" t="s">
        <v>168</v>
      </c>
      <c r="B68" s="24" t="s">
        <v>169</v>
      </c>
      <c r="C68" s="19" t="s">
        <v>170</v>
      </c>
      <c r="D68" s="20">
        <v>0</v>
      </c>
      <c r="E68" s="20">
        <v>0</v>
      </c>
      <c r="F68" s="20">
        <v>0</v>
      </c>
    </row>
    <row r="69" spans="1:6" s="21" customFormat="1">
      <c r="A69" s="26" t="s">
        <v>171</v>
      </c>
      <c r="B69" s="27"/>
      <c r="C69" s="28"/>
      <c r="D69" s="20">
        <f>D37+D46+D26</f>
        <v>6877.5</v>
      </c>
      <c r="E69" s="20">
        <f>E37+E46+E26</f>
        <v>500</v>
      </c>
      <c r="F69" s="20">
        <f>F37+F46+F26</f>
        <v>500</v>
      </c>
    </row>
  </sheetData>
  <mergeCells count="13">
    <mergeCell ref="C7:F7"/>
    <mergeCell ref="C1:F1"/>
    <mergeCell ref="C2:F2"/>
    <mergeCell ref="C3:F3"/>
    <mergeCell ref="D4:F4"/>
    <mergeCell ref="C6:F6"/>
    <mergeCell ref="A69:C69"/>
    <mergeCell ref="D8:F8"/>
    <mergeCell ref="B10:H10"/>
    <mergeCell ref="A13:A14"/>
    <mergeCell ref="B13:B14"/>
    <mergeCell ref="C13:C14"/>
    <mergeCell ref="D13:F13"/>
  </mergeCells>
  <pageMargins left="0.7" right="0.7" top="0.75" bottom="0.75" header="0.3" footer="0.3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2016-11-30T12:13:26Z</cp:lastPrinted>
  <dcterms:created xsi:type="dcterms:W3CDTF">2016-11-28T12:32:42Z</dcterms:created>
  <dcterms:modified xsi:type="dcterms:W3CDTF">2016-11-30T12:13:29Z</dcterms:modified>
</cp:coreProperties>
</file>