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6" i="1"/>
  <c r="E66"/>
  <c r="E63" s="1"/>
  <c r="D66"/>
  <c r="F64"/>
  <c r="F63" s="1"/>
  <c r="E64"/>
  <c r="D64"/>
  <c r="D63" s="1"/>
  <c r="D61"/>
  <c r="D59"/>
  <c r="F58"/>
  <c r="E58"/>
  <c r="D58"/>
  <c r="D45" s="1"/>
  <c r="F53"/>
  <c r="E53"/>
  <c r="E52" s="1"/>
  <c r="D53"/>
  <c r="F52"/>
  <c r="D52"/>
  <c r="F51"/>
  <c r="D51"/>
  <c r="D47"/>
  <c r="D46" s="1"/>
  <c r="F45"/>
  <c r="F43"/>
  <c r="F42" s="1"/>
  <c r="F41" s="1"/>
  <c r="E43"/>
  <c r="E42" s="1"/>
  <c r="E41" s="1"/>
  <c r="D43"/>
  <c r="D42"/>
  <c r="D41" s="1"/>
  <c r="F39"/>
  <c r="F38" s="1"/>
  <c r="F37" s="1"/>
  <c r="E39"/>
  <c r="D39"/>
  <c r="D38" s="1"/>
  <c r="D37" s="1"/>
  <c r="E38"/>
  <c r="E37" s="1"/>
  <c r="E36" s="1"/>
  <c r="F34"/>
  <c r="E34"/>
  <c r="D34"/>
  <c r="F32"/>
  <c r="F31" s="1"/>
  <c r="E32"/>
  <c r="D32"/>
  <c r="D31"/>
  <c r="F29"/>
  <c r="D29"/>
  <c r="D25" s="1"/>
  <c r="F27"/>
  <c r="E27"/>
  <c r="E25" s="1"/>
  <c r="D27"/>
  <c r="F25"/>
  <c r="F23"/>
  <c r="E23"/>
  <c r="D23"/>
  <c r="F21"/>
  <c r="E21"/>
  <c r="D21"/>
  <c r="E20"/>
  <c r="F18"/>
  <c r="E18"/>
  <c r="D18"/>
  <c r="F16"/>
  <c r="F15" s="1"/>
  <c r="E16"/>
  <c r="D16"/>
  <c r="D15"/>
  <c r="E15" l="1"/>
  <c r="D20"/>
  <c r="F20"/>
  <c r="E31"/>
  <c r="F36"/>
  <c r="F68" s="1"/>
  <c r="E51"/>
  <c r="D36"/>
  <c r="D68" s="1"/>
  <c r="E45"/>
  <c r="E68" s="1"/>
</calcChain>
</file>

<file path=xl/sharedStrings.xml><?xml version="1.0" encoding="utf-8"?>
<sst xmlns="http://schemas.openxmlformats.org/spreadsheetml/2006/main" count="177" uniqueCount="173">
  <si>
    <t>к Решению сессии районного Совета депутатов</t>
  </si>
  <si>
    <t>Приложение  1</t>
  </si>
  <si>
    <t>от 19.10.2016 № 22-152 Р</t>
  </si>
  <si>
    <t>от 16.12.2015 № 16-105 Р</t>
  </si>
  <si>
    <t>Источники внутреннего финансирования дефицита районного бюджета в 2016 году и плановом периоде 2017 -2018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</si>
  <si>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</si>
  <si>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</si>
  <si>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</si>
  <si>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</si>
  <si>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</si>
  <si>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2016 год</t>
  </si>
  <si>
    <t>2017 год</t>
  </si>
  <si>
    <t>2018 год</t>
  </si>
  <si>
    <t>1</t>
  </si>
  <si>
    <t>2</t>
  </si>
  <si>
    <t>902 01 01 00 00 00 0000 000</t>
  </si>
  <si>
    <t xml:space="preserve">Государственные (муниципальные) ценные бумаги, номинальная стоимость которых указана в валюте Российской Федерации
</t>
  </si>
  <si>
    <t>902 01 01 00 00 00 0000 700</t>
  </si>
  <si>
    <t xml:space="preserve">Размещение государственных ценных бумаг Российской Федерации, номинальная стоимость которых указана в валюте Российской Федерации
</t>
  </si>
  <si>
    <t>3</t>
  </si>
  <si>
    <t>902 01 01 00 00 05 0000 710</t>
  </si>
  <si>
    <t xml:space="preserve">Размещение муниципальных ценных бумаг муниципальных районов, номинальная стоимость которых указана в валюте Российской Федерации
</t>
  </si>
  <si>
    <t>4</t>
  </si>
  <si>
    <t>902 01 01 00 00 00 0000 800</t>
  </si>
  <si>
    <t xml:space="preserve">Погашение государственных (муниципальных) ценных бумаг, номинальная стоимость которых указана в валюте Российской Федерации
</t>
  </si>
  <si>
    <t>5</t>
  </si>
  <si>
    <t>902 01 01 00 00 05 0000 810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</si>
  <si>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</si>
  <si>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6</t>
  </si>
  <si>
    <t>902 01 02 00 00 00 0000 000</t>
  </si>
  <si>
    <t xml:space="preserve">Кредиты кредитных организаций в валюте Российской Федерации
</t>
  </si>
  <si>
    <t>7</t>
  </si>
  <si>
    <t>902 01 02 00 00 00 0000 700</t>
  </si>
  <si>
    <t xml:space="preserve">Получение кредитов от кредитных организаций в валюте Российской Федерации
</t>
  </si>
  <si>
    <t>8</t>
  </si>
  <si>
    <t>902 01 02 00 00 05 0000 710</t>
  </si>
  <si>
    <t xml:space="preserve">Получение кредитов от кредитных организаций бюджетами муниципальных районов в валюте Российской Федерации
</t>
  </si>
  <si>
    <t>9</t>
  </si>
  <si>
    <t>902 01 02 00 00 00 0000 800</t>
  </si>
  <si>
    <t xml:space="preserve">Погашение кредитов, предоставленных кредитными организациями в валюте Российской Федерации
</t>
  </si>
  <si>
    <t>10</t>
  </si>
  <si>
    <t>902 01 02 00 00 05 0000 810</t>
  </si>
  <si>
    <t xml:space="preserve">Погашение бюджетами муниципальных районов кредитов от кредитных организаций в валюте Российской Федерации
</t>
  </si>
  <si>
    <t>11</t>
  </si>
  <si>
    <t>902 01 03 00 00 00 0000 000</t>
  </si>
  <si>
    <t xml:space="preserve">Бюджетные кредиты от других бюджетов бюджетной системы Российской Федерации
</t>
  </si>
  <si>
    <t>12</t>
  </si>
  <si>
    <t>902 01 03 01 00 00 0000 000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</si>
  <si>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</si>
  <si>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13</t>
  </si>
  <si>
    <t>902 01 03 01 00 00 0000 700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</si>
  <si>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</si>
  <si>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14</t>
  </si>
  <si>
    <t>902 01 03 01 00 05 0000 710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</si>
  <si>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
</t>
  </si>
  <si>
    <t>15</t>
  </si>
  <si>
    <t>902 01 03 01 00 00 0000 800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</si>
  <si>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</si>
  <si>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16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</si>
  <si>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</si>
  <si>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</si>
  <si>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17</t>
  </si>
  <si>
    <t>902 01 03 02 00 00 0000 000</t>
  </si>
  <si>
    <t xml:space="preserve">Бюджетные кредиты от других бюджетов бюджетной системы Российской Федерации в иностранной валюте, предоставленные в рамках использования целевых иностранных кредитов (заимствований)
</t>
  </si>
  <si>
    <t>18</t>
  </si>
  <si>
    <t>902 01 03 02 00 00 0000 700</t>
  </si>
  <si>
    <t xml:space="preserve">Получение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</si>
  <si>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19</t>
  </si>
  <si>
    <t>902 01 03 02 00 05 0000 710</t>
  </si>
  <si>
    <t xml:space="preserve">Получение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</si>
  <si>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20</t>
  </si>
  <si>
    <t>902 01 03 02 00 00 0000 800</t>
  </si>
  <si>
    <t xml:space="preserve">Погашение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</si>
  <si>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21</t>
  </si>
  <si>
    <t>902 01 03 02 00 05 0000 810</t>
  </si>
  <si>
    <t xml:space="preserve">Погашение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</si>
  <si>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22</t>
  </si>
  <si>
    <t>902 01 05 00 00 00 0000 000</t>
  </si>
  <si>
    <t>Изменение остатков средств на счетах по учету средств бюджета</t>
  </si>
  <si>
    <t>23</t>
  </si>
  <si>
    <t>902 01 05 00 00 00 0000 500</t>
  </si>
  <si>
    <t>Увеличение остатков средств бюджетов</t>
  </si>
  <si>
    <t>24</t>
  </si>
  <si>
    <t>902 01 05 02 00 00 0000 500</t>
  </si>
  <si>
    <t>Увеличение прочих остатков средств бюджетов</t>
  </si>
  <si>
    <t>25</t>
  </si>
  <si>
    <t>902 01 05 02 01 00 0000 510</t>
  </si>
  <si>
    <t xml:space="preserve">Увеличение прочих остатков денежных средств бюджетов
</t>
  </si>
  <si>
    <t>26</t>
  </si>
  <si>
    <t>902 01 05 02 01 05 0000 510</t>
  </si>
  <si>
    <t xml:space="preserve">Увеличение прочих остатков денежных средств бюджетов муниципальных районов
</t>
  </si>
  <si>
    <t>27</t>
  </si>
  <si>
    <t>902 01 05 00 00 00 0000 600</t>
  </si>
  <si>
    <t>Уменьшение остатков средств бюджетов</t>
  </si>
  <si>
    <t>28</t>
  </si>
  <si>
    <t>902 01 05 02 00 00 0000 600</t>
  </si>
  <si>
    <t>Уменьшение прочих остатков средств бюджетов</t>
  </si>
  <si>
    <t>29</t>
  </si>
  <si>
    <t>902 01 05 02 01 00 0000 610</t>
  </si>
  <si>
    <t xml:space="preserve">Уменьшение прочих остатков денежных средств бюджетов
</t>
  </si>
  <si>
    <t>30</t>
  </si>
  <si>
    <t>902 01 05 02 01 05 0000 610</t>
  </si>
  <si>
    <t xml:space="preserve">Уменьшение прочих остатков денежных средств бюджетов муниципальных районов
</t>
  </si>
  <si>
    <t>31</t>
  </si>
  <si>
    <t>902 01 06 00 00 00 0000 000</t>
  </si>
  <si>
    <t>Иные источники внутреннего финансирования дефицитов бюджетов</t>
  </si>
  <si>
    <t>32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</si>
  <si>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</si>
  <si>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</si>
  <si>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33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</si>
  <si>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</si>
  <si>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</si>
  <si>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34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</si>
  <si>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</si>
  <si>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</si>
  <si>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35</t>
  </si>
  <si>
    <t xml:space="preserve">902 01 06 03 00 00 0000 000
</t>
  </si>
  <si>
    <t xml:space="preserve">Курсовая разница
</t>
  </si>
  <si>
    <t>36</t>
  </si>
  <si>
    <t xml:space="preserve">902 01 06 03 00 05 0000 171
</t>
  </si>
  <si>
    <t xml:space="preserve">Курсовая разница по средствам бюджетов муниципальных районов
</t>
  </si>
  <si>
    <t>37</t>
  </si>
  <si>
    <t>902 01 06 04 00 00 0000 000</t>
  </si>
  <si>
    <t xml:space="preserve">Исполнение государственных и муниципальных гарантий </t>
  </si>
  <si>
    <t>38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</si>
  <si>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</si>
  <si>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</si>
  <si>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39</t>
  </si>
  <si>
    <t>902 01 06 04 01 00 0000 800</t>
  </si>
  <si>
    <t>Исполнение государственных  и муниципальных 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</si>
  <si>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40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</si>
  <si>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</si>
  <si>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</si>
  <si>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41</t>
  </si>
  <si>
    <t xml:space="preserve">902 01 06 04 02 00 0000 000
</t>
  </si>
  <si>
    <t xml:space="preserve">Исполнение государственных и муниципальных гарантий в иностранной валюте
</t>
  </si>
  <si>
    <t>42</t>
  </si>
  <si>
    <t xml:space="preserve">902 01 06 04 02 00 0000 800
</t>
  </si>
  <si>
    <t xml:space="preserve">Исполнение государственных и муниципальных гарантий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государственных и муниципальных гарантий ведет к возникновению права регрессного требования гаранта к принципалу
</t>
  </si>
  <si>
    <t>43</t>
  </si>
  <si>
    <t xml:space="preserve">902 01 06 04 02 05 0000 820
</t>
  </si>
  <si>
    <t xml:space="preserve">Исполнение муниципальных гарантий муниципальных районов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муниципальных гарантий ведет к возникновению права регрессного требования гаранта к принципалу
</t>
  </si>
  <si>
    <t>44</t>
  </si>
  <si>
    <t>902 01 06 05 00 00 0000 000</t>
  </si>
  <si>
    <t xml:space="preserve">Бюджетные кредиты, предоставленные внутри страны в валюте Российской Федерации
</t>
  </si>
  <si>
    <t>46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</si>
  <si>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</si>
  <si>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</si>
  <si>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47</t>
  </si>
  <si>
    <t>902 01 06 05 01 05 0000 640</t>
  </si>
  <si>
    <t xml:space="preserve">Возврат бюджетных кредитов, предоставленных юридическим лицам  из бюджетов муниципальных районов в валюте Российской Федерации
</t>
  </si>
  <si>
    <t>48</t>
  </si>
  <si>
    <t>902 01 06 05 02 00 0000 600</t>
  </si>
  <si>
    <t xml:space="preserve">Возврат бюджетных кредитов, предоставленных другим бюджетам бюджетной системы Российской Федерации в валюте Российской Федерации
</t>
  </si>
  <si>
    <t>49</t>
  </si>
  <si>
    <t xml:space="preserve">902 01 06 05 02 05 0000 640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</si>
  <si>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</si>
  <si>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>50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</si>
  <si>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</si>
  <si>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</si>
  <si>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51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</si>
  <si>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</si>
  <si>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</si>
  <si>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52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</si>
  <si>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</si>
  <si>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</si>
  <si>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53</t>
  </si>
  <si>
    <t>902 01 06 05 02 00 0000 500</t>
  </si>
  <si>
    <t xml:space="preserve">Предоставление бюджетных кредитов другим бюджетам бюджетной системы Российской Федерации в валюте Российской Федерации
</t>
  </si>
  <si>
    <t>54</t>
  </si>
  <si>
    <t xml:space="preserve">902 01 06 05 02 05 0000 540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</si>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</sst>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Alignment="1">
      <alignment horizontal="right" wrapText="1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0" borderId="0" xfId="0" applyNumberFormat="1" applyFont="1" applyFill="1" applyBorder="1" applyAlignment="1">
      <alignment horizontal="right" shrinkToFit="1"/>
    </xf>
    <xf numFmtId="0" fontId="1" fillId="0" borderId="0" xfId="0" applyFont="1" applyFill="1" applyAlignment="1">
      <alignment horizontal="center" vertical="center" wrapText="1" shrinkToFit="1"/>
    </xf>
    <xf numFmtId="164" fontId="1" fillId="0" borderId="6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top" wrapText="1" shrinkToFit="1"/>
    </xf>
    <xf numFmtId="49" fontId="1" fillId="0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/>
    <xf numFmtId="49" fontId="1" fillId="0" borderId="0" xfId="0" applyNumberFormat="1" applyFont="1" applyFill="1"/>
    <xf numFmtId="164" fontId="1" fillId="0" borderId="0" xfId="0" applyNumberFormat="1" applyFont="1" applyFill="1"/>
    <xf numFmtId="49" fontId="1" fillId="0" borderId="6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right" wrapText="1"/>
    </xf>
    <xf numFmtId="49" fontId="1" fillId="0" borderId="2" xfId="0" applyNumberFormat="1" applyFont="1" applyFill="1" applyBorder="1" applyAlignment="1">
      <alignment horizontal="left"/>
    </xf>
    <xf numFmtId="49" fontId="1" fillId="0" borderId="3" xfId="0" applyNumberFormat="1" applyFont="1" applyFill="1" applyBorder="1" applyAlignment="1">
      <alignment horizontal="left"/>
    </xf>
    <xf numFmtId="49" fontId="1" fillId="0" borderId="4" xfId="0" applyNumberFormat="1" applyFont="1" applyFill="1" applyBorder="1" applyAlignment="1">
      <alignment horizontal="left"/>
    </xf>
    <xf numFmtId="164" fontId="1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5" xfId="0" applyFont="1" applyFill="1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5" xfId="0" applyFont="1" applyFill="1" applyBorder="1" applyAlignment="1">
      <alignment horizontal="center" vertical="center" wrapText="1" shrinkToFit="1"/>
    </xf>
    <xf numFmtId="164" fontId="1" fillId="0" borderId="2" xfId="0" applyNumberFormat="1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68"/>
  <sheetViews>
    <sheetView tabSelected="1" topLeftCell="A67" workbookViewId="0">
      <selection activeCell="K75" sqref="K75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24" customWidth="1"/>
    <col min="5" max="5" width="12.7109375" style="24" customWidth="1"/>
    <col min="6" max="6" width="12" style="2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29" t="s">
        <v>1</v>
      </c>
      <c r="D1" s="30"/>
      <c r="E1" s="30"/>
      <c r="F1" s="30"/>
    </row>
    <row r="2" spans="1:8">
      <c r="C2" s="28" t="s">
        <v>0</v>
      </c>
      <c r="D2" s="28"/>
      <c r="E2" s="28"/>
      <c r="F2" s="28"/>
    </row>
    <row r="3" spans="1:8">
      <c r="D3" s="28" t="s">
        <v>2</v>
      </c>
      <c r="E3" s="28"/>
      <c r="F3" s="28"/>
    </row>
    <row r="4" spans="1:8">
      <c r="C4" s="4"/>
      <c r="D4" s="5"/>
      <c r="E4" s="5"/>
      <c r="F4" s="5"/>
    </row>
    <row r="5" spans="1:8">
      <c r="C5" s="29" t="s">
        <v>1</v>
      </c>
      <c r="D5" s="30"/>
      <c r="E5" s="30"/>
      <c r="F5" s="30"/>
    </row>
    <row r="6" spans="1:8">
      <c r="C6" s="28" t="s">
        <v>0</v>
      </c>
      <c r="D6" s="28"/>
      <c r="E6" s="28"/>
      <c r="F6" s="28"/>
    </row>
    <row r="7" spans="1:8">
      <c r="D7" s="28" t="s">
        <v>3</v>
      </c>
      <c r="E7" s="28"/>
      <c r="F7" s="28"/>
    </row>
    <row r="9" spans="1:8">
      <c r="A9" s="6"/>
      <c r="B9" s="31" t="s">
        <v>4</v>
      </c>
      <c r="C9" s="32"/>
      <c r="D9" s="32"/>
      <c r="E9" s="32"/>
      <c r="F9" s="32"/>
      <c r="G9" s="32"/>
      <c r="H9" s="32"/>
    </row>
    <row r="10" spans="1:8">
      <c r="A10" s="6"/>
      <c r="B10" s="7"/>
      <c r="C10" s="7"/>
      <c r="D10" s="7"/>
      <c r="E10" s="3"/>
      <c r="F10" s="3"/>
    </row>
    <row r="11" spans="1:8" s="10" customFormat="1">
      <c r="A11" s="8"/>
      <c r="B11" s="9"/>
      <c r="C11" s="9"/>
      <c r="F11" s="11" t="s">
        <v>5</v>
      </c>
    </row>
    <row r="12" spans="1:8" s="12" customFormat="1">
      <c r="A12" s="33" t="s">
        <v>6</v>
      </c>
      <c r="B12" s="35" t="s">
        <v>7</v>
      </c>
      <c r="C12" s="35" t="s">
        <v>8</v>
      </c>
      <c r="D12" s="37" t="s">
        <v>9</v>
      </c>
      <c r="E12" s="38"/>
      <c r="F12" s="39"/>
    </row>
    <row r="13" spans="1:8" s="12" customFormat="1">
      <c r="A13" s="34"/>
      <c r="B13" s="36"/>
      <c r="C13" s="36"/>
      <c r="D13" s="13" t="s">
        <v>10</v>
      </c>
      <c r="E13" s="14" t="s">
        <v>11</v>
      </c>
      <c r="F13" s="14" t="s">
        <v>12</v>
      </c>
    </row>
    <row r="14" spans="1:8" s="10" customFormat="1">
      <c r="A14" s="15"/>
      <c r="B14" s="16" t="s">
        <v>13</v>
      </c>
      <c r="C14" s="16" t="s">
        <v>14</v>
      </c>
      <c r="D14" s="17">
        <v>3</v>
      </c>
      <c r="E14" s="17">
        <v>4</v>
      </c>
      <c r="F14" s="17">
        <v>5</v>
      </c>
    </row>
    <row r="15" spans="1:8" s="21" customFormat="1" ht="78.75">
      <c r="A15" s="18" t="s">
        <v>13</v>
      </c>
      <c r="B15" s="18" t="s">
        <v>15</v>
      </c>
      <c r="C15" s="19" t="s">
        <v>16</v>
      </c>
      <c r="D15" s="20">
        <f>D16-D18</f>
        <v>0</v>
      </c>
      <c r="E15" s="20">
        <f>E16-E18</f>
        <v>0</v>
      </c>
      <c r="F15" s="20">
        <f>F16-F18</f>
        <v>0</v>
      </c>
    </row>
    <row r="16" spans="1:8" s="21" customFormat="1" ht="94.5">
      <c r="A16" s="18" t="s">
        <v>14</v>
      </c>
      <c r="B16" s="18" t="s">
        <v>17</v>
      </c>
      <c r="C16" s="19" t="s">
        <v>18</v>
      </c>
      <c r="D16" s="20">
        <f>D17</f>
        <v>0</v>
      </c>
      <c r="E16" s="20">
        <f>E17</f>
        <v>0</v>
      </c>
      <c r="F16" s="20">
        <f>F17</f>
        <v>0</v>
      </c>
    </row>
    <row r="17" spans="1:6" s="21" customFormat="1" ht="94.5">
      <c r="A17" s="18" t="s">
        <v>19</v>
      </c>
      <c r="B17" s="18" t="s">
        <v>20</v>
      </c>
      <c r="C17" s="19" t="s">
        <v>21</v>
      </c>
      <c r="D17" s="20">
        <v>0</v>
      </c>
      <c r="E17" s="20">
        <v>0</v>
      </c>
      <c r="F17" s="20">
        <v>0</v>
      </c>
    </row>
    <row r="18" spans="1:6" s="21" customFormat="1" ht="94.5">
      <c r="A18" s="18" t="s">
        <v>22</v>
      </c>
      <c r="B18" s="18" t="s">
        <v>23</v>
      </c>
      <c r="C18" s="19" t="s">
        <v>24</v>
      </c>
      <c r="D18" s="20">
        <f>D19</f>
        <v>0</v>
      </c>
      <c r="E18" s="20">
        <f>E19</f>
        <v>0</v>
      </c>
      <c r="F18" s="20">
        <f>F19</f>
        <v>0</v>
      </c>
    </row>
    <row r="19" spans="1:6" s="21" customFormat="1" ht="94.5">
      <c r="A19" s="18" t="s">
        <v>25</v>
      </c>
      <c r="B19" s="18" t="s">
        <v>26</v>
      </c>
      <c r="C19" s="19" t="s">
        <v>27</v>
      </c>
      <c r="D19" s="20">
        <v>0</v>
      </c>
      <c r="E19" s="20">
        <v>0</v>
      </c>
      <c r="F19" s="20">
        <v>0</v>
      </c>
    </row>
    <row r="20" spans="1:6" s="21" customFormat="1" ht="47.25">
      <c r="A20" s="18" t="s">
        <v>28</v>
      </c>
      <c r="B20" s="18" t="s">
        <v>29</v>
      </c>
      <c r="C20" s="19" t="s">
        <v>30</v>
      </c>
      <c r="D20" s="20">
        <f>D21-D23</f>
        <v>0</v>
      </c>
      <c r="E20" s="20">
        <f>E21-E23</f>
        <v>0</v>
      </c>
      <c r="F20" s="20">
        <f>F21-F23</f>
        <v>0</v>
      </c>
    </row>
    <row r="21" spans="1:6" s="21" customFormat="1" ht="63">
      <c r="A21" s="18" t="s">
        <v>31</v>
      </c>
      <c r="B21" s="18" t="s">
        <v>32</v>
      </c>
      <c r="C21" s="19" t="s">
        <v>33</v>
      </c>
      <c r="D21" s="20">
        <f>D22</f>
        <v>0</v>
      </c>
      <c r="E21" s="20">
        <f>E22</f>
        <v>0</v>
      </c>
      <c r="F21" s="20">
        <f>F22</f>
        <v>0</v>
      </c>
    </row>
    <row r="22" spans="1:6" s="21" customFormat="1" ht="78.75">
      <c r="A22" s="18" t="s">
        <v>34</v>
      </c>
      <c r="B22" s="18" t="s">
        <v>35</v>
      </c>
      <c r="C22" s="19" t="s">
        <v>36</v>
      </c>
      <c r="D22" s="20">
        <v>0</v>
      </c>
      <c r="E22" s="20">
        <v>0</v>
      </c>
      <c r="F22" s="20">
        <v>0</v>
      </c>
    </row>
    <row r="23" spans="1:6" s="21" customFormat="1" ht="78.75">
      <c r="A23" s="18" t="s">
        <v>37</v>
      </c>
      <c r="B23" s="18" t="s">
        <v>38</v>
      </c>
      <c r="C23" s="19" t="s">
        <v>39</v>
      </c>
      <c r="D23" s="20">
        <f>D24</f>
        <v>0</v>
      </c>
      <c r="E23" s="20">
        <f>E24</f>
        <v>0</v>
      </c>
      <c r="F23" s="20">
        <f>F24</f>
        <v>0</v>
      </c>
    </row>
    <row r="24" spans="1:6" s="21" customFormat="1" ht="78.75">
      <c r="A24" s="18" t="s">
        <v>40</v>
      </c>
      <c r="B24" s="18" t="s">
        <v>41</v>
      </c>
      <c r="C24" s="19" t="s">
        <v>42</v>
      </c>
      <c r="D24" s="20">
        <v>0</v>
      </c>
      <c r="E24" s="20">
        <v>0</v>
      </c>
      <c r="F24" s="20">
        <v>0</v>
      </c>
    </row>
    <row r="25" spans="1:6" s="21" customFormat="1" ht="63">
      <c r="A25" s="18" t="s">
        <v>43</v>
      </c>
      <c r="B25" s="18" t="s">
        <v>44</v>
      </c>
      <c r="C25" s="19" t="s">
        <v>45</v>
      </c>
      <c r="D25" s="20">
        <f>D27-D29</f>
        <v>11000</v>
      </c>
      <c r="E25" s="20">
        <f>E27-E29</f>
        <v>0</v>
      </c>
      <c r="F25" s="20">
        <f>F27-F29</f>
        <v>0</v>
      </c>
    </row>
    <row r="26" spans="1:6" s="21" customFormat="1" ht="78.75">
      <c r="A26" s="18" t="s">
        <v>46</v>
      </c>
      <c r="B26" s="18" t="s">
        <v>47</v>
      </c>
      <c r="C26" s="19" t="s">
        <v>48</v>
      </c>
      <c r="D26" s="20">
        <v>0</v>
      </c>
      <c r="E26" s="20">
        <v>0</v>
      </c>
      <c r="F26" s="20">
        <v>0</v>
      </c>
    </row>
    <row r="27" spans="1:6" s="21" customFormat="1" ht="78.75">
      <c r="A27" s="18" t="s">
        <v>49</v>
      </c>
      <c r="B27" s="18" t="s">
        <v>50</v>
      </c>
      <c r="C27" s="19" t="s">
        <v>51</v>
      </c>
      <c r="D27" s="20">
        <f>D28</f>
        <v>15000</v>
      </c>
      <c r="E27" s="20">
        <f>E28</f>
        <v>0</v>
      </c>
      <c r="F27" s="20">
        <f>F28</f>
        <v>0</v>
      </c>
    </row>
    <row r="28" spans="1:6" s="21" customFormat="1" ht="110.25">
      <c r="A28" s="18" t="s">
        <v>52</v>
      </c>
      <c r="B28" s="18" t="s">
        <v>53</v>
      </c>
      <c r="C28" s="19" t="s">
        <v>54</v>
      </c>
      <c r="D28" s="20">
        <v>15000</v>
      </c>
      <c r="E28" s="20">
        <v>0</v>
      </c>
      <c r="F28" s="20">
        <v>0</v>
      </c>
    </row>
    <row r="29" spans="1:6" s="21" customFormat="1" ht="94.5">
      <c r="A29" s="18" t="s">
        <v>55</v>
      </c>
      <c r="B29" s="18" t="s">
        <v>56</v>
      </c>
      <c r="C29" s="19" t="s">
        <v>57</v>
      </c>
      <c r="D29" s="20">
        <f>D30</f>
        <v>4000</v>
      </c>
      <c r="E29" s="20">
        <v>0</v>
      </c>
      <c r="F29" s="20">
        <f>F30</f>
        <v>0</v>
      </c>
    </row>
    <row r="30" spans="1:6" s="21" customFormat="1" ht="94.5">
      <c r="A30" s="18" t="s">
        <v>58</v>
      </c>
      <c r="B30" s="18" t="s">
        <v>59</v>
      </c>
      <c r="C30" s="19" t="s">
        <v>60</v>
      </c>
      <c r="D30" s="20">
        <v>4000</v>
      </c>
      <c r="E30" s="20">
        <v>0</v>
      </c>
      <c r="F30" s="20">
        <v>0</v>
      </c>
    </row>
    <row r="31" spans="1:6" s="21" customFormat="1" ht="110.25">
      <c r="A31" s="18" t="s">
        <v>61</v>
      </c>
      <c r="B31" s="18" t="s">
        <v>62</v>
      </c>
      <c r="C31" s="19" t="s">
        <v>63</v>
      </c>
      <c r="D31" s="20">
        <f>D32-D34</f>
        <v>0</v>
      </c>
      <c r="E31" s="20">
        <f>E32-E34</f>
        <v>0</v>
      </c>
      <c r="F31" s="20">
        <f>F32-F34</f>
        <v>0</v>
      </c>
    </row>
    <row r="32" spans="1:6" s="21" customFormat="1" ht="110.25">
      <c r="A32" s="18" t="s">
        <v>64</v>
      </c>
      <c r="B32" s="18" t="s">
        <v>65</v>
      </c>
      <c r="C32" s="19" t="s">
        <v>66</v>
      </c>
      <c r="D32" s="20">
        <f>D33</f>
        <v>0</v>
      </c>
      <c r="E32" s="20">
        <f>E33</f>
        <v>0</v>
      </c>
      <c r="F32" s="20">
        <f>F33</f>
        <v>0</v>
      </c>
    </row>
    <row r="33" spans="1:8" s="21" customFormat="1" ht="126">
      <c r="A33" s="18" t="s">
        <v>67</v>
      </c>
      <c r="B33" s="18" t="s">
        <v>68</v>
      </c>
      <c r="C33" s="19" t="s">
        <v>69</v>
      </c>
      <c r="D33" s="20">
        <v>0</v>
      </c>
      <c r="E33" s="20">
        <v>0</v>
      </c>
      <c r="F33" s="20">
        <v>0</v>
      </c>
    </row>
    <row r="34" spans="1:8" s="21" customFormat="1" ht="110.25">
      <c r="A34" s="18" t="s">
        <v>70</v>
      </c>
      <c r="B34" s="18" t="s">
        <v>71</v>
      </c>
      <c r="C34" s="19" t="s">
        <v>72</v>
      </c>
      <c r="D34" s="20">
        <f>D35</f>
        <v>0</v>
      </c>
      <c r="E34" s="20">
        <f>E35</f>
        <v>0</v>
      </c>
      <c r="F34" s="20">
        <f>F35</f>
        <v>0</v>
      </c>
    </row>
    <row r="35" spans="1:8" s="21" customFormat="1" ht="126">
      <c r="A35" s="18" t="s">
        <v>73</v>
      </c>
      <c r="B35" s="18" t="s">
        <v>74</v>
      </c>
      <c r="C35" s="19" t="s">
        <v>75</v>
      </c>
      <c r="D35" s="20">
        <v>0</v>
      </c>
      <c r="E35" s="20">
        <v>0</v>
      </c>
      <c r="F35" s="20">
        <v>0</v>
      </c>
    </row>
    <row r="36" spans="1:8" s="21" customFormat="1" ht="31.5">
      <c r="A36" s="18" t="s">
        <v>76</v>
      </c>
      <c r="B36" s="18" t="s">
        <v>77</v>
      </c>
      <c r="C36" s="19" t="s">
        <v>78</v>
      </c>
      <c r="D36" s="20">
        <f>D37+D41</f>
        <v>6853.6999999999534</v>
      </c>
      <c r="E36" s="20">
        <f>E37+E41</f>
        <v>500</v>
      </c>
      <c r="F36" s="20">
        <f>F37+F41</f>
        <v>500</v>
      </c>
      <c r="H36" s="22"/>
    </row>
    <row r="37" spans="1:8" s="21" customFormat="1" ht="31.5">
      <c r="A37" s="18" t="s">
        <v>79</v>
      </c>
      <c r="B37" s="18" t="s">
        <v>80</v>
      </c>
      <c r="C37" s="19" t="s">
        <v>81</v>
      </c>
      <c r="D37" s="20">
        <f>D38</f>
        <v>-771453.3</v>
      </c>
      <c r="E37" s="20">
        <f t="shared" ref="D37:F39" si="0">E38</f>
        <v>-638147</v>
      </c>
      <c r="F37" s="20">
        <f t="shared" si="0"/>
        <v>-631789.1</v>
      </c>
    </row>
    <row r="38" spans="1:8" s="21" customFormat="1" ht="31.5">
      <c r="A38" s="18" t="s">
        <v>82</v>
      </c>
      <c r="B38" s="18" t="s">
        <v>83</v>
      </c>
      <c r="C38" s="19" t="s">
        <v>84</v>
      </c>
      <c r="D38" s="20">
        <f t="shared" si="0"/>
        <v>-771453.3</v>
      </c>
      <c r="E38" s="20">
        <f t="shared" si="0"/>
        <v>-638147</v>
      </c>
      <c r="F38" s="20">
        <f t="shared" si="0"/>
        <v>-631789.1</v>
      </c>
    </row>
    <row r="39" spans="1:8" s="21" customFormat="1" ht="47.25">
      <c r="A39" s="18" t="s">
        <v>85</v>
      </c>
      <c r="B39" s="18" t="s">
        <v>86</v>
      </c>
      <c r="C39" s="19" t="s">
        <v>87</v>
      </c>
      <c r="D39" s="20">
        <f t="shared" si="0"/>
        <v>-771453.3</v>
      </c>
      <c r="E39" s="20">
        <f t="shared" si="0"/>
        <v>-638147</v>
      </c>
      <c r="F39" s="20">
        <f t="shared" si="0"/>
        <v>-631789.1</v>
      </c>
    </row>
    <row r="40" spans="1:8" s="21" customFormat="1" ht="63">
      <c r="A40" s="18" t="s">
        <v>88</v>
      </c>
      <c r="B40" s="18" t="s">
        <v>89</v>
      </c>
      <c r="C40" s="19" t="s">
        <v>90</v>
      </c>
      <c r="D40" s="20">
        <v>-771453.3</v>
      </c>
      <c r="E40" s="20">
        <v>-638147</v>
      </c>
      <c r="F40" s="20">
        <v>-631789.1</v>
      </c>
    </row>
    <row r="41" spans="1:8" s="21" customFormat="1" ht="31.5">
      <c r="A41" s="18" t="s">
        <v>91</v>
      </c>
      <c r="B41" s="18" t="s">
        <v>92</v>
      </c>
      <c r="C41" s="19" t="s">
        <v>93</v>
      </c>
      <c r="D41" s="20">
        <f>D42</f>
        <v>778307</v>
      </c>
      <c r="E41" s="20">
        <f t="shared" ref="D41:F43" si="1">E42</f>
        <v>638647</v>
      </c>
      <c r="F41" s="20">
        <f t="shared" si="1"/>
        <v>632289.1</v>
      </c>
    </row>
    <row r="42" spans="1:8" s="21" customFormat="1" ht="31.5">
      <c r="A42" s="18" t="s">
        <v>94</v>
      </c>
      <c r="B42" s="18" t="s">
        <v>95</v>
      </c>
      <c r="C42" s="19" t="s">
        <v>96</v>
      </c>
      <c r="D42" s="20">
        <f t="shared" si="1"/>
        <v>778307</v>
      </c>
      <c r="E42" s="20">
        <f t="shared" si="1"/>
        <v>638647</v>
      </c>
      <c r="F42" s="20">
        <f t="shared" si="1"/>
        <v>632289.1</v>
      </c>
    </row>
    <row r="43" spans="1:8" s="21" customFormat="1" ht="47.25">
      <c r="A43" s="18" t="s">
        <v>97</v>
      </c>
      <c r="B43" s="18" t="s">
        <v>98</v>
      </c>
      <c r="C43" s="19" t="s">
        <v>99</v>
      </c>
      <c r="D43" s="20">
        <f>D44</f>
        <v>778307</v>
      </c>
      <c r="E43" s="20">
        <f t="shared" si="1"/>
        <v>638647</v>
      </c>
      <c r="F43" s="20">
        <f>F44</f>
        <v>632289.1</v>
      </c>
    </row>
    <row r="44" spans="1:8" s="21" customFormat="1" ht="63">
      <c r="A44" s="18" t="s">
        <v>100</v>
      </c>
      <c r="B44" s="18" t="s">
        <v>101</v>
      </c>
      <c r="C44" s="19" t="s">
        <v>102</v>
      </c>
      <c r="D44" s="20">
        <v>778307</v>
      </c>
      <c r="E44" s="20">
        <v>638647</v>
      </c>
      <c r="F44" s="20">
        <v>632289.1</v>
      </c>
    </row>
    <row r="45" spans="1:8" s="21" customFormat="1" ht="31.5">
      <c r="A45" s="18" t="s">
        <v>103</v>
      </c>
      <c r="B45" s="18" t="s">
        <v>104</v>
      </c>
      <c r="C45" s="19" t="s">
        <v>105</v>
      </c>
      <c r="D45" s="20">
        <f>D47+D53+D58</f>
        <v>0</v>
      </c>
      <c r="E45" s="20">
        <f>E47+E53+E58</f>
        <v>0</v>
      </c>
      <c r="F45" s="20">
        <f>F47+F53+F58</f>
        <v>0</v>
      </c>
    </row>
    <row r="46" spans="1:8" s="21" customFormat="1" ht="63">
      <c r="A46" s="18" t="s">
        <v>106</v>
      </c>
      <c r="B46" s="18" t="s">
        <v>107</v>
      </c>
      <c r="C46" s="19" t="s">
        <v>108</v>
      </c>
      <c r="D46" s="20">
        <f>D47</f>
        <v>0</v>
      </c>
      <c r="E46" s="20">
        <v>0</v>
      </c>
      <c r="F46" s="20">
        <v>0</v>
      </c>
    </row>
    <row r="47" spans="1:8" s="21" customFormat="1" ht="63">
      <c r="A47" s="18" t="s">
        <v>109</v>
      </c>
      <c r="B47" s="18" t="s">
        <v>110</v>
      </c>
      <c r="C47" s="19" t="s">
        <v>111</v>
      </c>
      <c r="D47" s="20">
        <f>D48</f>
        <v>0</v>
      </c>
      <c r="E47" s="20">
        <v>0</v>
      </c>
      <c r="F47" s="20">
        <v>0</v>
      </c>
    </row>
    <row r="48" spans="1:8" s="21" customFormat="1" ht="63">
      <c r="A48" s="18" t="s">
        <v>112</v>
      </c>
      <c r="B48" s="18" t="s">
        <v>113</v>
      </c>
      <c r="C48" s="19" t="s">
        <v>114</v>
      </c>
      <c r="D48" s="20">
        <v>0</v>
      </c>
      <c r="E48" s="20">
        <v>0</v>
      </c>
      <c r="F48" s="20">
        <v>0</v>
      </c>
    </row>
    <row r="49" spans="1:6" s="21" customFormat="1" ht="31.5">
      <c r="A49" s="18" t="s">
        <v>115</v>
      </c>
      <c r="B49" s="23" t="s">
        <v>116</v>
      </c>
      <c r="C49" s="19" t="s">
        <v>117</v>
      </c>
      <c r="D49" s="20">
        <v>0</v>
      </c>
      <c r="E49" s="20">
        <v>0</v>
      </c>
      <c r="F49" s="20">
        <v>0</v>
      </c>
    </row>
    <row r="50" spans="1:6" s="21" customFormat="1" ht="47.25">
      <c r="A50" s="18" t="s">
        <v>118</v>
      </c>
      <c r="B50" s="23" t="s">
        <v>119</v>
      </c>
      <c r="C50" s="19" t="s">
        <v>120</v>
      </c>
      <c r="D50" s="20">
        <v>0</v>
      </c>
      <c r="E50" s="20">
        <v>0</v>
      </c>
      <c r="F50" s="20">
        <v>0</v>
      </c>
    </row>
    <row r="51" spans="1:6" s="21" customFormat="1" ht="31.5">
      <c r="A51" s="18" t="s">
        <v>121</v>
      </c>
      <c r="B51" s="18" t="s">
        <v>122</v>
      </c>
      <c r="C51" s="19" t="s">
        <v>123</v>
      </c>
      <c r="D51" s="20">
        <f>D53</f>
        <v>-3638.7</v>
      </c>
      <c r="E51" s="20">
        <f>E53</f>
        <v>-1000</v>
      </c>
      <c r="F51" s="20">
        <f>F53</f>
        <v>-1000</v>
      </c>
    </row>
    <row r="52" spans="1:6" s="21" customFormat="1" ht="63">
      <c r="A52" s="18" t="s">
        <v>124</v>
      </c>
      <c r="B52" s="23" t="s">
        <v>125</v>
      </c>
      <c r="C52" s="19" t="s">
        <v>126</v>
      </c>
      <c r="D52" s="20">
        <f t="shared" ref="D52:F53" si="2">D53</f>
        <v>-3638.7</v>
      </c>
      <c r="E52" s="20">
        <f t="shared" si="2"/>
        <v>-1000</v>
      </c>
      <c r="F52" s="20">
        <f t="shared" si="2"/>
        <v>-1000</v>
      </c>
    </row>
    <row r="53" spans="1:6" s="21" customFormat="1" ht="157.5">
      <c r="A53" s="18" t="s">
        <v>127</v>
      </c>
      <c r="B53" s="18" t="s">
        <v>128</v>
      </c>
      <c r="C53" s="19" t="s">
        <v>129</v>
      </c>
      <c r="D53" s="20">
        <f t="shared" si="2"/>
        <v>-3638.7</v>
      </c>
      <c r="E53" s="20">
        <f t="shared" si="2"/>
        <v>-1000</v>
      </c>
      <c r="F53" s="20">
        <f t="shared" si="2"/>
        <v>-1000</v>
      </c>
    </row>
    <row r="54" spans="1:6" s="21" customFormat="1" ht="173.25">
      <c r="A54" s="18" t="s">
        <v>130</v>
      </c>
      <c r="B54" s="18" t="s">
        <v>131</v>
      </c>
      <c r="C54" s="19" t="s">
        <v>132</v>
      </c>
      <c r="D54" s="20">
        <v>-3638.7</v>
      </c>
      <c r="E54" s="20">
        <v>-1000</v>
      </c>
      <c r="F54" s="20">
        <v>-1000</v>
      </c>
    </row>
    <row r="55" spans="1:6" s="21" customFormat="1" ht="63">
      <c r="A55" s="18" t="s">
        <v>133</v>
      </c>
      <c r="B55" s="23" t="s">
        <v>134</v>
      </c>
      <c r="C55" s="19" t="s">
        <v>135</v>
      </c>
      <c r="D55" s="20">
        <v>0</v>
      </c>
      <c r="E55" s="20">
        <v>0</v>
      </c>
      <c r="F55" s="20">
        <v>0</v>
      </c>
    </row>
    <row r="56" spans="1:6" s="21" customFormat="1" ht="204.75">
      <c r="A56" s="18" t="s">
        <v>136</v>
      </c>
      <c r="B56" s="23" t="s">
        <v>137</v>
      </c>
      <c r="C56" s="19" t="s">
        <v>138</v>
      </c>
      <c r="D56" s="20">
        <v>0</v>
      </c>
      <c r="E56" s="20">
        <v>0</v>
      </c>
      <c r="F56" s="20">
        <v>0</v>
      </c>
    </row>
    <row r="57" spans="1:6" s="21" customFormat="1" ht="189">
      <c r="A57" s="18" t="s">
        <v>139</v>
      </c>
      <c r="B57" s="23" t="s">
        <v>140</v>
      </c>
      <c r="C57" s="19" t="s">
        <v>141</v>
      </c>
      <c r="D57" s="20">
        <v>0</v>
      </c>
      <c r="E57" s="20">
        <v>0</v>
      </c>
      <c r="F57" s="20">
        <v>0</v>
      </c>
    </row>
    <row r="58" spans="1:6" s="21" customFormat="1" ht="63">
      <c r="A58" s="18" t="s">
        <v>142</v>
      </c>
      <c r="B58" s="18" t="s">
        <v>143</v>
      </c>
      <c r="C58" s="19" t="s">
        <v>144</v>
      </c>
      <c r="D58" s="20">
        <f>D59</f>
        <v>3638.7</v>
      </c>
      <c r="E58" s="20">
        <f>E59</f>
        <v>1000</v>
      </c>
      <c r="F58" s="20">
        <f>F59</f>
        <v>1000</v>
      </c>
    </row>
    <row r="59" spans="1:6" s="21" customFormat="1" ht="63">
      <c r="A59" s="18" t="s">
        <v>145</v>
      </c>
      <c r="B59" s="18" t="s">
        <v>146</v>
      </c>
      <c r="C59" s="19" t="s">
        <v>147</v>
      </c>
      <c r="D59" s="20">
        <f>D60+D62</f>
        <v>3638.7</v>
      </c>
      <c r="E59" s="20">
        <v>1000</v>
      </c>
      <c r="F59" s="20">
        <v>1000</v>
      </c>
    </row>
    <row r="60" spans="1:6" s="21" customFormat="1" ht="78.75">
      <c r="A60" s="18" t="s">
        <v>148</v>
      </c>
      <c r="B60" s="18" t="s">
        <v>149</v>
      </c>
      <c r="C60" s="19" t="s">
        <v>150</v>
      </c>
      <c r="D60" s="20">
        <v>3638.7</v>
      </c>
      <c r="E60" s="20">
        <v>1000</v>
      </c>
      <c r="F60" s="20">
        <v>1000</v>
      </c>
    </row>
    <row r="61" spans="1:6" s="21" customFormat="1" ht="94.5">
      <c r="A61" s="18" t="s">
        <v>151</v>
      </c>
      <c r="B61" s="18" t="s">
        <v>152</v>
      </c>
      <c r="C61" s="19" t="s">
        <v>153</v>
      </c>
      <c r="D61" s="20">
        <f>D62</f>
        <v>0</v>
      </c>
      <c r="E61" s="20">
        <v>0</v>
      </c>
      <c r="F61" s="20">
        <v>0</v>
      </c>
    </row>
    <row r="62" spans="1:6" s="21" customFormat="1" ht="110.25">
      <c r="A62" s="18" t="s">
        <v>154</v>
      </c>
      <c r="B62" s="23" t="s">
        <v>155</v>
      </c>
      <c r="C62" s="19" t="s">
        <v>156</v>
      </c>
      <c r="D62" s="20">
        <v>0</v>
      </c>
      <c r="E62" s="20">
        <v>0</v>
      </c>
      <c r="F62" s="20">
        <v>0</v>
      </c>
    </row>
    <row r="63" spans="1:6" s="21" customFormat="1" ht="63">
      <c r="A63" s="18" t="s">
        <v>157</v>
      </c>
      <c r="B63" s="23" t="s">
        <v>158</v>
      </c>
      <c r="C63" s="19" t="s">
        <v>159</v>
      </c>
      <c r="D63" s="20">
        <f>D64+D66</f>
        <v>0</v>
      </c>
      <c r="E63" s="20">
        <f>E64+E66</f>
        <v>0</v>
      </c>
      <c r="F63" s="20">
        <f>F64+F66</f>
        <v>0</v>
      </c>
    </row>
    <row r="64" spans="1:6" s="21" customFormat="1" ht="63">
      <c r="A64" s="18" t="s">
        <v>160</v>
      </c>
      <c r="B64" s="23" t="s">
        <v>161</v>
      </c>
      <c r="C64" s="19" t="s">
        <v>162</v>
      </c>
      <c r="D64" s="20">
        <f>D65</f>
        <v>0</v>
      </c>
      <c r="E64" s="20">
        <f>E65</f>
        <v>0</v>
      </c>
      <c r="F64" s="20">
        <f>F65</f>
        <v>0</v>
      </c>
    </row>
    <row r="65" spans="1:6" s="21" customFormat="1" ht="78.75">
      <c r="A65" s="18" t="s">
        <v>163</v>
      </c>
      <c r="B65" s="23" t="s">
        <v>164</v>
      </c>
      <c r="C65" s="19" t="s">
        <v>165</v>
      </c>
      <c r="D65" s="20">
        <v>0</v>
      </c>
      <c r="E65" s="20">
        <v>0</v>
      </c>
      <c r="F65" s="20">
        <v>0</v>
      </c>
    </row>
    <row r="66" spans="1:6" s="21" customFormat="1" ht="78.75">
      <c r="A66" s="18" t="s">
        <v>166</v>
      </c>
      <c r="B66" s="18" t="s">
        <v>167</v>
      </c>
      <c r="C66" s="19" t="s">
        <v>168</v>
      </c>
      <c r="D66" s="20">
        <f>D67</f>
        <v>0</v>
      </c>
      <c r="E66" s="20">
        <f>E67</f>
        <v>0</v>
      </c>
      <c r="F66" s="20">
        <f>F67</f>
        <v>0</v>
      </c>
    </row>
    <row r="67" spans="1:6" s="21" customFormat="1" ht="94.5">
      <c r="A67" s="18" t="s">
        <v>169</v>
      </c>
      <c r="B67" s="23" t="s">
        <v>170</v>
      </c>
      <c r="C67" s="19" t="s">
        <v>171</v>
      </c>
      <c r="D67" s="20">
        <v>0</v>
      </c>
      <c r="E67" s="20">
        <v>0</v>
      </c>
      <c r="F67" s="20">
        <v>0</v>
      </c>
    </row>
    <row r="68" spans="1:6" s="21" customFormat="1">
      <c r="A68" s="25" t="s">
        <v>172</v>
      </c>
      <c r="B68" s="26"/>
      <c r="C68" s="27"/>
      <c r="D68" s="20">
        <f>D36+D45+D25</f>
        <v>17853.699999999953</v>
      </c>
      <c r="E68" s="20">
        <f>E36+E45+E25</f>
        <v>500</v>
      </c>
      <c r="F68" s="20">
        <f>F36+F45+F25</f>
        <v>500</v>
      </c>
    </row>
  </sheetData>
  <mergeCells count="12">
    <mergeCell ref="C1:F1"/>
    <mergeCell ref="C2:F2"/>
    <mergeCell ref="A68:C68"/>
    <mergeCell ref="D3:F3"/>
    <mergeCell ref="C5:F5"/>
    <mergeCell ref="C6:F6"/>
    <mergeCell ref="D7:F7"/>
    <mergeCell ref="B9:H9"/>
    <mergeCell ref="A12:A13"/>
    <mergeCell ref="B12:B13"/>
    <mergeCell ref="C12:C13"/>
    <mergeCell ref="D12:F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2016-10-20T09:33:27Z</dcterms:created>
  <dcterms:modified xsi:type="dcterms:W3CDTF">2016-10-20T12:25:07Z</dcterms:modified>
</cp:coreProperties>
</file>