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560" yWindow="-165" windowWidth="14640" windowHeight="119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9" i="1"/>
  <c r="D90"/>
  <c r="D89" s="1"/>
  <c r="D91"/>
  <c r="D92"/>
  <c r="D93"/>
  <c r="D94"/>
  <c r="F1081"/>
  <c r="F1080"/>
  <c r="G1080"/>
  <c r="D1080"/>
  <c r="D1081"/>
  <c r="F1079"/>
  <c r="G1079"/>
  <c r="D1079"/>
  <c r="F1036"/>
  <c r="G1036"/>
  <c r="H1036"/>
  <c r="H1035"/>
  <c r="F1035"/>
  <c r="G1035"/>
  <c r="F1031"/>
  <c r="G1031"/>
  <c r="D1035"/>
  <c r="D1036"/>
  <c r="F988"/>
  <c r="G988"/>
  <c r="H988"/>
  <c r="F987"/>
  <c r="G987"/>
  <c r="H987"/>
  <c r="F986"/>
  <c r="G986"/>
  <c r="H986"/>
  <c r="F985"/>
  <c r="G985"/>
  <c r="H985"/>
  <c r="F984"/>
  <c r="G984"/>
  <c r="H984"/>
  <c r="F983"/>
  <c r="G983"/>
  <c r="H983"/>
  <c r="D984"/>
  <c r="D985"/>
  <c r="D986"/>
  <c r="D987"/>
  <c r="D988"/>
  <c r="D983"/>
  <c r="G964"/>
  <c r="G963"/>
  <c r="G962"/>
  <c r="G961"/>
  <c r="G960"/>
  <c r="G959"/>
  <c r="D960"/>
  <c r="D961"/>
  <c r="D962"/>
  <c r="D963"/>
  <c r="D964"/>
  <c r="D959"/>
  <c r="E904"/>
  <c r="F904"/>
  <c r="G904"/>
  <c r="H904"/>
  <c r="E903"/>
  <c r="F903"/>
  <c r="G903"/>
  <c r="H903"/>
  <c r="E902"/>
  <c r="F902"/>
  <c r="G902"/>
  <c r="H902"/>
  <c r="E901"/>
  <c r="F901"/>
  <c r="G901"/>
  <c r="H901"/>
  <c r="E900"/>
  <c r="F900"/>
  <c r="G900"/>
  <c r="H900"/>
  <c r="E899"/>
  <c r="F899"/>
  <c r="G899"/>
  <c r="H899"/>
  <c r="F856"/>
  <c r="G856"/>
  <c r="F855"/>
  <c r="G855"/>
  <c r="F854"/>
  <c r="G854"/>
  <c r="F853"/>
  <c r="G853"/>
  <c r="F852"/>
  <c r="G852"/>
  <c r="F851"/>
  <c r="G851"/>
  <c r="F838"/>
  <c r="F837"/>
  <c r="F836"/>
  <c r="F835"/>
  <c r="F834"/>
  <c r="F833"/>
  <c r="D834"/>
  <c r="D835"/>
  <c r="D836"/>
  <c r="D837"/>
  <c r="D838"/>
  <c r="F712"/>
  <c r="G712"/>
  <c r="F711"/>
  <c r="G711"/>
  <c r="F710"/>
  <c r="G710"/>
  <c r="F709"/>
  <c r="G709"/>
  <c r="F708"/>
  <c r="G708"/>
  <c r="F707"/>
  <c r="G707"/>
  <c r="E676"/>
  <c r="F676"/>
  <c r="G676"/>
  <c r="H676"/>
  <c r="E675"/>
  <c r="F675"/>
  <c r="G675"/>
  <c r="H675"/>
  <c r="E674"/>
  <c r="F674"/>
  <c r="G674"/>
  <c r="H674"/>
  <c r="E673"/>
  <c r="F673"/>
  <c r="G673"/>
  <c r="H673"/>
  <c r="E672"/>
  <c r="F672"/>
  <c r="G672"/>
  <c r="H672"/>
  <c r="D672"/>
  <c r="D673"/>
  <c r="D674"/>
  <c r="D675"/>
  <c r="D676"/>
  <c r="E671"/>
  <c r="F671"/>
  <c r="G671"/>
  <c r="H671"/>
  <c r="D671"/>
  <c r="F370"/>
  <c r="G370"/>
  <c r="F369"/>
  <c r="G369"/>
  <c r="F368"/>
  <c r="G368"/>
  <c r="F367"/>
  <c r="G367"/>
  <c r="F366"/>
  <c r="G366"/>
  <c r="F365"/>
  <c r="G365"/>
  <c r="G288"/>
  <c r="G289"/>
  <c r="G290"/>
  <c r="G291"/>
  <c r="G292"/>
  <c r="F288"/>
  <c r="F289"/>
  <c r="F290"/>
  <c r="F291"/>
  <c r="F292"/>
  <c r="F287"/>
  <c r="G287"/>
  <c r="F238"/>
  <c r="G238"/>
  <c r="H238"/>
  <c r="F237"/>
  <c r="G237"/>
  <c r="H237"/>
  <c r="F236"/>
  <c r="G236"/>
  <c r="H236"/>
  <c r="F235"/>
  <c r="G235"/>
  <c r="H235"/>
  <c r="F234"/>
  <c r="G234"/>
  <c r="H234"/>
  <c r="D234"/>
  <c r="D235"/>
  <c r="D236"/>
  <c r="D237"/>
  <c r="D238"/>
  <c r="F233"/>
  <c r="G233"/>
  <c r="H233"/>
  <c r="D233"/>
  <c r="H198"/>
  <c r="H199"/>
  <c r="H200"/>
  <c r="H201"/>
  <c r="H202"/>
  <c r="G198"/>
  <c r="G199"/>
  <c r="G200"/>
  <c r="G201"/>
  <c r="G202"/>
  <c r="F198"/>
  <c r="F199"/>
  <c r="F200"/>
  <c r="F201"/>
  <c r="F202"/>
  <c r="D198"/>
  <c r="D199"/>
  <c r="D200"/>
  <c r="D201"/>
  <c r="D202"/>
  <c r="F197"/>
  <c r="G197"/>
  <c r="H197"/>
  <c r="E16"/>
  <c r="F16"/>
  <c r="G16"/>
  <c r="G10" s="1"/>
  <c r="H16"/>
  <c r="E15"/>
  <c r="F15"/>
  <c r="G15"/>
  <c r="G9" s="1"/>
  <c r="H15"/>
  <c r="E14"/>
  <c r="F14"/>
  <c r="G14"/>
  <c r="G8" s="1"/>
  <c r="H14"/>
  <c r="E13"/>
  <c r="F13"/>
  <c r="G13"/>
  <c r="G7" s="1"/>
  <c r="H13"/>
  <c r="E12"/>
  <c r="F12"/>
  <c r="G12"/>
  <c r="G6" s="1"/>
  <c r="H12"/>
  <c r="F11"/>
  <c r="G11"/>
  <c r="H11"/>
  <c r="H17"/>
  <c r="D18"/>
  <c r="D19"/>
  <c r="D20"/>
  <c r="D21"/>
  <c r="D22"/>
  <c r="H23"/>
  <c r="D24"/>
  <c r="D25"/>
  <c r="D26"/>
  <c r="D27"/>
  <c r="D28"/>
  <c r="E11"/>
  <c r="E5" s="1"/>
  <c r="F29"/>
  <c r="D30"/>
  <c r="D31"/>
  <c r="D32"/>
  <c r="D33"/>
  <c r="D34"/>
  <c r="F35"/>
  <c r="D36"/>
  <c r="D37"/>
  <c r="D38"/>
  <c r="D39"/>
  <c r="D40"/>
  <c r="F41"/>
  <c r="D42"/>
  <c r="D43"/>
  <c r="D44"/>
  <c r="D45"/>
  <c r="D46"/>
  <c r="F47"/>
  <c r="D48"/>
  <c r="D49"/>
  <c r="D50"/>
  <c r="D51"/>
  <c r="D52"/>
  <c r="F53"/>
  <c r="D54"/>
  <c r="D55"/>
  <c r="D56"/>
  <c r="D57"/>
  <c r="D58"/>
  <c r="F59"/>
  <c r="D60"/>
  <c r="D61"/>
  <c r="D62"/>
  <c r="D63"/>
  <c r="D64"/>
  <c r="F65"/>
  <c r="D66"/>
  <c r="D67"/>
  <c r="D68"/>
  <c r="D69"/>
  <c r="D70"/>
  <c r="F71"/>
  <c r="D72"/>
  <c r="D73"/>
  <c r="D74"/>
  <c r="D75"/>
  <c r="D76"/>
  <c r="F77"/>
  <c r="D78"/>
  <c r="D80"/>
  <c r="D81"/>
  <c r="D82"/>
  <c r="F83"/>
  <c r="D84"/>
  <c r="D85"/>
  <c r="D86"/>
  <c r="D87"/>
  <c r="D88"/>
  <c r="F95"/>
  <c r="D96"/>
  <c r="D97"/>
  <c r="D98"/>
  <c r="D99"/>
  <c r="D100"/>
  <c r="F101"/>
  <c r="D102"/>
  <c r="D103"/>
  <c r="D104"/>
  <c r="D105"/>
  <c r="D106"/>
  <c r="F107"/>
  <c r="D108"/>
  <c r="D109"/>
  <c r="D110"/>
  <c r="D111"/>
  <c r="D112"/>
  <c r="F113"/>
  <c r="D114"/>
  <c r="D115"/>
  <c r="D116"/>
  <c r="D117"/>
  <c r="D118"/>
  <c r="F119"/>
  <c r="D120"/>
  <c r="D121"/>
  <c r="D122"/>
  <c r="D123"/>
  <c r="D124"/>
  <c r="F125"/>
  <c r="D126"/>
  <c r="D127"/>
  <c r="D128"/>
  <c r="D129"/>
  <c r="D130"/>
  <c r="F131"/>
  <c r="D132"/>
  <c r="D133"/>
  <c r="D134"/>
  <c r="D135"/>
  <c r="D136"/>
  <c r="F137"/>
  <c r="D138"/>
  <c r="D139"/>
  <c r="D140"/>
  <c r="D141"/>
  <c r="D142"/>
  <c r="F143"/>
  <c r="D144"/>
  <c r="D145"/>
  <c r="D146"/>
  <c r="D147"/>
  <c r="D148"/>
  <c r="F149"/>
  <c r="D150"/>
  <c r="D151"/>
  <c r="D152"/>
  <c r="D153"/>
  <c r="D154"/>
  <c r="F155"/>
  <c r="G155"/>
  <c r="D156"/>
  <c r="D157"/>
  <c r="D158"/>
  <c r="D159"/>
  <c r="D160"/>
  <c r="F161"/>
  <c r="D162"/>
  <c r="D163"/>
  <c r="D164"/>
  <c r="D165"/>
  <c r="D166"/>
  <c r="F167"/>
  <c r="D168"/>
  <c r="D169"/>
  <c r="D170"/>
  <c r="D171"/>
  <c r="D172"/>
  <c r="F173"/>
  <c r="D174"/>
  <c r="D175"/>
  <c r="D176"/>
  <c r="D177"/>
  <c r="D178"/>
  <c r="F179"/>
  <c r="D180"/>
  <c r="D181"/>
  <c r="D182"/>
  <c r="D183"/>
  <c r="D184"/>
  <c r="F185"/>
  <c r="D186"/>
  <c r="D187"/>
  <c r="D188"/>
  <c r="D189"/>
  <c r="D190"/>
  <c r="F191"/>
  <c r="D192"/>
  <c r="D193"/>
  <c r="D194"/>
  <c r="D195"/>
  <c r="D196"/>
  <c r="F203"/>
  <c r="G203"/>
  <c r="D204"/>
  <c r="D205"/>
  <c r="D206"/>
  <c r="D207"/>
  <c r="D208"/>
  <c r="F209"/>
  <c r="G209"/>
  <c r="H209"/>
  <c r="D210"/>
  <c r="D211"/>
  <c r="D212"/>
  <c r="D213"/>
  <c r="D214"/>
  <c r="F215"/>
  <c r="G215"/>
  <c r="D216"/>
  <c r="F221"/>
  <c r="G221"/>
  <c r="D225"/>
  <c r="D226"/>
  <c r="F227"/>
  <c r="G227"/>
  <c r="D231"/>
  <c r="D232"/>
  <c r="F239"/>
  <c r="G239"/>
  <c r="D240"/>
  <c r="D241"/>
  <c r="D242"/>
  <c r="D243"/>
  <c r="D244"/>
  <c r="G245"/>
  <c r="H245"/>
  <c r="D246"/>
  <c r="D247"/>
  <c r="D248"/>
  <c r="D249"/>
  <c r="D250"/>
  <c r="G251"/>
  <c r="H251"/>
  <c r="D252"/>
  <c r="D253"/>
  <c r="D254"/>
  <c r="D255"/>
  <c r="D256"/>
  <c r="F257"/>
  <c r="G257"/>
  <c r="H257"/>
  <c r="D258"/>
  <c r="D259"/>
  <c r="D260"/>
  <c r="D261"/>
  <c r="D262"/>
  <c r="F263"/>
  <c r="G263"/>
  <c r="D264"/>
  <c r="D265"/>
  <c r="D266"/>
  <c r="D267"/>
  <c r="D268"/>
  <c r="G269"/>
  <c r="H269"/>
  <c r="D270"/>
  <c r="D271"/>
  <c r="D272"/>
  <c r="D273"/>
  <c r="D274"/>
  <c r="H275"/>
  <c r="D276"/>
  <c r="D277"/>
  <c r="D278"/>
  <c r="D279"/>
  <c r="D280"/>
  <c r="G281"/>
  <c r="H281"/>
  <c r="D282"/>
  <c r="D283"/>
  <c r="D284"/>
  <c r="D285"/>
  <c r="D286"/>
  <c r="G293"/>
  <c r="D294"/>
  <c r="D295"/>
  <c r="D296"/>
  <c r="D297"/>
  <c r="D298"/>
  <c r="F299"/>
  <c r="G299"/>
  <c r="D300"/>
  <c r="D302"/>
  <c r="D303"/>
  <c r="D304"/>
  <c r="F305"/>
  <c r="G305"/>
  <c r="D306"/>
  <c r="D307"/>
  <c r="D308"/>
  <c r="D309"/>
  <c r="D310"/>
  <c r="F311"/>
  <c r="D313"/>
  <c r="D314"/>
  <c r="D318"/>
  <c r="D319"/>
  <c r="D289" s="1"/>
  <c r="D320"/>
  <c r="D321"/>
  <c r="D291" s="1"/>
  <c r="D322"/>
  <c r="D324"/>
  <c r="D325"/>
  <c r="D326"/>
  <c r="D327"/>
  <c r="D328"/>
  <c r="F329"/>
  <c r="G329"/>
  <c r="D330"/>
  <c r="D331"/>
  <c r="D332"/>
  <c r="D333"/>
  <c r="D334"/>
  <c r="G335"/>
  <c r="D336"/>
  <c r="D337"/>
  <c r="D338"/>
  <c r="D339"/>
  <c r="D340"/>
  <c r="D342"/>
  <c r="D343"/>
  <c r="D344"/>
  <c r="D345"/>
  <c r="D346"/>
  <c r="G347"/>
  <c r="D348"/>
  <c r="D349"/>
  <c r="D350"/>
  <c r="D351"/>
  <c r="D352"/>
  <c r="D354"/>
  <c r="D355"/>
  <c r="D356"/>
  <c r="D357"/>
  <c r="D358"/>
  <c r="D360"/>
  <c r="D361"/>
  <c r="D362"/>
  <c r="D363"/>
  <c r="D364"/>
  <c r="G371"/>
  <c r="D372"/>
  <c r="D373"/>
  <c r="D374"/>
  <c r="D375"/>
  <c r="D376"/>
  <c r="F377"/>
  <c r="G377"/>
  <c r="D378"/>
  <c r="D379"/>
  <c r="D380"/>
  <c r="D381"/>
  <c r="D382"/>
  <c r="F383"/>
  <c r="G383"/>
  <c r="D384"/>
  <c r="D385"/>
  <c r="D386"/>
  <c r="D387"/>
  <c r="D388"/>
  <c r="F389"/>
  <c r="G389"/>
  <c r="D390"/>
  <c r="D391"/>
  <c r="D392"/>
  <c r="D393"/>
  <c r="D394"/>
  <c r="F395"/>
  <c r="G395"/>
  <c r="D396"/>
  <c r="D397"/>
  <c r="D398"/>
  <c r="D399"/>
  <c r="D400"/>
  <c r="F401"/>
  <c r="G401"/>
  <c r="D402"/>
  <c r="D403"/>
  <c r="D404"/>
  <c r="D405"/>
  <c r="D406"/>
  <c r="G407"/>
  <c r="D408"/>
  <c r="D409"/>
  <c r="D410"/>
  <c r="D411"/>
  <c r="D412"/>
  <c r="G413"/>
  <c r="D414"/>
  <c r="D415"/>
  <c r="D416"/>
  <c r="D417"/>
  <c r="D418"/>
  <c r="G419"/>
  <c r="D420"/>
  <c r="D421"/>
  <c r="D422"/>
  <c r="D423"/>
  <c r="D424"/>
  <c r="F425"/>
  <c r="G425"/>
  <c r="D426"/>
  <c r="D427"/>
  <c r="D428"/>
  <c r="D429"/>
  <c r="D430"/>
  <c r="D432"/>
  <c r="D433"/>
  <c r="D434"/>
  <c r="D435"/>
  <c r="D436"/>
  <c r="D438"/>
  <c r="D439"/>
  <c r="D440"/>
  <c r="D441"/>
  <c r="D442"/>
  <c r="F443"/>
  <c r="G443"/>
  <c r="D444"/>
  <c r="D445"/>
  <c r="D446"/>
  <c r="D447"/>
  <c r="D448"/>
  <c r="G449"/>
  <c r="D450"/>
  <c r="D451"/>
  <c r="D452"/>
  <c r="D453"/>
  <c r="D454"/>
  <c r="G455"/>
  <c r="D456"/>
  <c r="D457"/>
  <c r="D458"/>
  <c r="D459"/>
  <c r="D460"/>
  <c r="G461"/>
  <c r="H5"/>
  <c r="D462"/>
  <c r="D463"/>
  <c r="D464"/>
  <c r="D465"/>
  <c r="D466"/>
  <c r="G467"/>
  <c r="D468"/>
  <c r="D469"/>
  <c r="D470"/>
  <c r="D471"/>
  <c r="D472"/>
  <c r="F473"/>
  <c r="G473"/>
  <c r="D474"/>
  <c r="D475"/>
  <c r="D476"/>
  <c r="D477"/>
  <c r="D478"/>
  <c r="G479"/>
  <c r="D480"/>
  <c r="D481"/>
  <c r="D482"/>
  <c r="D483"/>
  <c r="D484"/>
  <c r="G485"/>
  <c r="D486"/>
  <c r="D487"/>
  <c r="D488"/>
  <c r="D489"/>
  <c r="D490"/>
  <c r="G491"/>
  <c r="D492"/>
  <c r="D493"/>
  <c r="D494"/>
  <c r="D495"/>
  <c r="D496"/>
  <c r="F497"/>
  <c r="G497"/>
  <c r="D498"/>
  <c r="D499"/>
  <c r="D500"/>
  <c r="D501"/>
  <c r="D502"/>
  <c r="G503"/>
  <c r="D504"/>
  <c r="D505"/>
  <c r="D506"/>
  <c r="D507"/>
  <c r="D508"/>
  <c r="G509"/>
  <c r="D510"/>
  <c r="D511"/>
  <c r="D512"/>
  <c r="D513"/>
  <c r="D514"/>
  <c r="G515"/>
  <c r="D516"/>
  <c r="D517"/>
  <c r="D518"/>
  <c r="D519"/>
  <c r="D520"/>
  <c r="G521"/>
  <c r="D522"/>
  <c r="D523"/>
  <c r="D524"/>
  <c r="D525"/>
  <c r="D526"/>
  <c r="G527"/>
  <c r="D528"/>
  <c r="D529"/>
  <c r="D530"/>
  <c r="D531"/>
  <c r="D532"/>
  <c r="G533"/>
  <c r="D534"/>
  <c r="D535"/>
  <c r="D536"/>
  <c r="D537"/>
  <c r="D538"/>
  <c r="G539"/>
  <c r="D540"/>
  <c r="D541"/>
  <c r="D542"/>
  <c r="D543"/>
  <c r="D544"/>
  <c r="G545"/>
  <c r="D546"/>
  <c r="D547"/>
  <c r="D548"/>
  <c r="D549"/>
  <c r="D550"/>
  <c r="G551"/>
  <c r="D552"/>
  <c r="D553"/>
  <c r="D554"/>
  <c r="D555"/>
  <c r="D556"/>
  <c r="G557"/>
  <c r="D558"/>
  <c r="D559"/>
  <c r="D560"/>
  <c r="D561"/>
  <c r="D562"/>
  <c r="F563"/>
  <c r="G563"/>
  <c r="D564"/>
  <c r="D565"/>
  <c r="D566"/>
  <c r="D567"/>
  <c r="D568"/>
  <c r="F569"/>
  <c r="G569"/>
  <c r="D570"/>
  <c r="D571"/>
  <c r="D572"/>
  <c r="D573"/>
  <c r="D574"/>
  <c r="F575"/>
  <c r="G575"/>
  <c r="D576"/>
  <c r="D577"/>
  <c r="D578"/>
  <c r="D579"/>
  <c r="D580"/>
  <c r="F581"/>
  <c r="G581"/>
  <c r="D582"/>
  <c r="D583"/>
  <c r="D584"/>
  <c r="D585"/>
  <c r="D586"/>
  <c r="F587"/>
  <c r="G587"/>
  <c r="D588"/>
  <c r="D589"/>
  <c r="D590"/>
  <c r="D591"/>
  <c r="D592"/>
  <c r="F593"/>
  <c r="G593"/>
  <c r="D594"/>
  <c r="D595"/>
  <c r="D596"/>
  <c r="D597"/>
  <c r="D598"/>
  <c r="G599"/>
  <c r="D600"/>
  <c r="D601"/>
  <c r="D602"/>
  <c r="D603"/>
  <c r="D604"/>
  <c r="G605"/>
  <c r="D606"/>
  <c r="D607"/>
  <c r="D608"/>
  <c r="D609"/>
  <c r="D610"/>
  <c r="G611"/>
  <c r="D612"/>
  <c r="D613"/>
  <c r="D614"/>
  <c r="D615"/>
  <c r="D616"/>
  <c r="G617"/>
  <c r="D618"/>
  <c r="D619"/>
  <c r="D620"/>
  <c r="D621"/>
  <c r="D622"/>
  <c r="G623"/>
  <c r="D624"/>
  <c r="D625"/>
  <c r="D626"/>
  <c r="D627"/>
  <c r="D628"/>
  <c r="G629"/>
  <c r="D630"/>
  <c r="D631"/>
  <c r="D632"/>
  <c r="D633"/>
  <c r="D634"/>
  <c r="G635"/>
  <c r="D636"/>
  <c r="D637"/>
  <c r="D638"/>
  <c r="D639"/>
  <c r="D640"/>
  <c r="G641"/>
  <c r="D642"/>
  <c r="D643"/>
  <c r="D644"/>
  <c r="D645"/>
  <c r="D646"/>
  <c r="F647"/>
  <c r="G647"/>
  <c r="D648"/>
  <c r="D649"/>
  <c r="D650"/>
  <c r="D651"/>
  <c r="D652"/>
  <c r="F653"/>
  <c r="G653"/>
  <c r="D654"/>
  <c r="D655"/>
  <c r="D656"/>
  <c r="D657"/>
  <c r="D658"/>
  <c r="F659"/>
  <c r="G659"/>
  <c r="D660"/>
  <c r="D661"/>
  <c r="D662"/>
  <c r="D663"/>
  <c r="D664"/>
  <c r="G665"/>
  <c r="D666"/>
  <c r="D667"/>
  <c r="D668"/>
  <c r="D669"/>
  <c r="D670"/>
  <c r="H677"/>
  <c r="D678"/>
  <c r="D679"/>
  <c r="D680"/>
  <c r="D681"/>
  <c r="D682"/>
  <c r="E683"/>
  <c r="G683"/>
  <c r="D684"/>
  <c r="D685"/>
  <c r="D686"/>
  <c r="D687"/>
  <c r="D688"/>
  <c r="G689"/>
  <c r="D690"/>
  <c r="D691"/>
  <c r="D692"/>
  <c r="D693"/>
  <c r="D694"/>
  <c r="F695"/>
  <c r="D696"/>
  <c r="D697"/>
  <c r="D698"/>
  <c r="D699"/>
  <c r="D700"/>
  <c r="E701"/>
  <c r="G701"/>
  <c r="D702"/>
  <c r="D703"/>
  <c r="D704"/>
  <c r="D705"/>
  <c r="D706"/>
  <c r="F713"/>
  <c r="D714"/>
  <c r="D715"/>
  <c r="D716"/>
  <c r="D717"/>
  <c r="D718"/>
  <c r="F719"/>
  <c r="D720"/>
  <c r="D721"/>
  <c r="D722"/>
  <c r="D723"/>
  <c r="D724"/>
  <c r="G725"/>
  <c r="D726"/>
  <c r="D727"/>
  <c r="D728"/>
  <c r="D729"/>
  <c r="D730"/>
  <c r="F731"/>
  <c r="D732"/>
  <c r="D733"/>
  <c r="D734"/>
  <c r="D735"/>
  <c r="D736"/>
  <c r="F737"/>
  <c r="D738"/>
  <c r="D739"/>
  <c r="D740"/>
  <c r="D741"/>
  <c r="D742"/>
  <c r="F743"/>
  <c r="D744"/>
  <c r="D745"/>
  <c r="D746"/>
  <c r="D747"/>
  <c r="D748"/>
  <c r="F749"/>
  <c r="D750"/>
  <c r="D751"/>
  <c r="D752"/>
  <c r="D753"/>
  <c r="D754"/>
  <c r="F755"/>
  <c r="D756"/>
  <c r="D757"/>
  <c r="D758"/>
  <c r="D759"/>
  <c r="D760"/>
  <c r="F761"/>
  <c r="D762"/>
  <c r="D763"/>
  <c r="D764"/>
  <c r="D765"/>
  <c r="D766"/>
  <c r="F767"/>
  <c r="D768"/>
  <c r="D769"/>
  <c r="D770"/>
  <c r="D771"/>
  <c r="D772"/>
  <c r="F773"/>
  <c r="D774"/>
  <c r="D775"/>
  <c r="D776"/>
  <c r="D777"/>
  <c r="D778"/>
  <c r="F779"/>
  <c r="D780"/>
  <c r="D781"/>
  <c r="D782"/>
  <c r="D783"/>
  <c r="D784"/>
  <c r="F785"/>
  <c r="D786"/>
  <c r="D787"/>
  <c r="D788"/>
  <c r="D789"/>
  <c r="D790"/>
  <c r="F791"/>
  <c r="D792"/>
  <c r="D793"/>
  <c r="D794"/>
  <c r="D795"/>
  <c r="D796"/>
  <c r="F797"/>
  <c r="D798"/>
  <c r="D799"/>
  <c r="D800"/>
  <c r="D801"/>
  <c r="D802"/>
  <c r="F803"/>
  <c r="D804"/>
  <c r="D805"/>
  <c r="D806"/>
  <c r="D807"/>
  <c r="D808"/>
  <c r="F809"/>
  <c r="D810"/>
  <c r="D811"/>
  <c r="D812"/>
  <c r="D813"/>
  <c r="D814"/>
  <c r="F815"/>
  <c r="D816"/>
  <c r="D817"/>
  <c r="D818"/>
  <c r="D819"/>
  <c r="D820"/>
  <c r="F821"/>
  <c r="D822"/>
  <c r="D823"/>
  <c r="D824"/>
  <c r="D825"/>
  <c r="D826"/>
  <c r="F827"/>
  <c r="G827"/>
  <c r="D829"/>
  <c r="D830"/>
  <c r="F839"/>
  <c r="D840"/>
  <c r="D841"/>
  <c r="D842"/>
  <c r="D843"/>
  <c r="D844"/>
  <c r="F845"/>
  <c r="D846"/>
  <c r="F857"/>
  <c r="G857"/>
  <c r="D858"/>
  <c r="D859"/>
  <c r="D860"/>
  <c r="D861"/>
  <c r="D862"/>
  <c r="F863"/>
  <c r="G863"/>
  <c r="D864"/>
  <c r="D865"/>
  <c r="D866"/>
  <c r="D867"/>
  <c r="D868"/>
  <c r="G869"/>
  <c r="D870"/>
  <c r="D871"/>
  <c r="D872"/>
  <c r="D873"/>
  <c r="D874"/>
  <c r="G875"/>
  <c r="D876"/>
  <c r="D877"/>
  <c r="D878"/>
  <c r="D879"/>
  <c r="D880"/>
  <c r="G881"/>
  <c r="D882"/>
  <c r="D883"/>
  <c r="D884"/>
  <c r="D885"/>
  <c r="D886"/>
  <c r="G887"/>
  <c r="D888"/>
  <c r="D889"/>
  <c r="D890"/>
  <c r="D891"/>
  <c r="D892"/>
  <c r="G893"/>
  <c r="D894"/>
  <c r="D895"/>
  <c r="D896"/>
  <c r="D897"/>
  <c r="D898"/>
  <c r="F905"/>
  <c r="D906"/>
  <c r="D907"/>
  <c r="D908"/>
  <c r="D909"/>
  <c r="D910"/>
  <c r="F911"/>
  <c r="D912"/>
  <c r="D913"/>
  <c r="D914"/>
  <c r="D915"/>
  <c r="D916"/>
  <c r="F917"/>
  <c r="G917"/>
  <c r="D918"/>
  <c r="D919"/>
  <c r="D920"/>
  <c r="D921"/>
  <c r="D922"/>
  <c r="F923"/>
  <c r="D924"/>
  <c r="D925"/>
  <c r="D926"/>
  <c r="D927"/>
  <c r="D928"/>
  <c r="F929"/>
  <c r="D930"/>
  <c r="D931"/>
  <c r="D932"/>
  <c r="D933"/>
  <c r="D934"/>
  <c r="F935"/>
  <c r="D936"/>
  <c r="D937"/>
  <c r="D938"/>
  <c r="D939"/>
  <c r="D940"/>
  <c r="F941"/>
  <c r="D942"/>
  <c r="D943"/>
  <c r="D944"/>
  <c r="D945"/>
  <c r="D946"/>
  <c r="F947"/>
  <c r="D948"/>
  <c r="D949"/>
  <c r="D950"/>
  <c r="D951"/>
  <c r="D952"/>
  <c r="G953"/>
  <c r="D954"/>
  <c r="D955"/>
  <c r="D956"/>
  <c r="D957"/>
  <c r="D958"/>
  <c r="G965"/>
  <c r="D966"/>
  <c r="D967"/>
  <c r="D968"/>
  <c r="D969"/>
  <c r="D970"/>
  <c r="G971"/>
  <c r="D972"/>
  <c r="D973"/>
  <c r="D974"/>
  <c r="D975"/>
  <c r="D976"/>
  <c r="G977"/>
  <c r="D978"/>
  <c r="D979"/>
  <c r="D980"/>
  <c r="D981"/>
  <c r="D982"/>
  <c r="G989"/>
  <c r="D990"/>
  <c r="D991"/>
  <c r="D992"/>
  <c r="D993"/>
  <c r="D994"/>
  <c r="G995"/>
  <c r="H995"/>
  <c r="D996"/>
  <c r="D997"/>
  <c r="D998"/>
  <c r="D999"/>
  <c r="D1000"/>
  <c r="G1001"/>
  <c r="D1002"/>
  <c r="D1003"/>
  <c r="D1004"/>
  <c r="D1005"/>
  <c r="D1006"/>
  <c r="G1007"/>
  <c r="D1008"/>
  <c r="D1009"/>
  <c r="D1010"/>
  <c r="D1011"/>
  <c r="D1012"/>
  <c r="F1013"/>
  <c r="G1013"/>
  <c r="D1014"/>
  <c r="D1015"/>
  <c r="D1016"/>
  <c r="D1017"/>
  <c r="D1018"/>
  <c r="F1019"/>
  <c r="G1019"/>
  <c r="D1020"/>
  <c r="D1021"/>
  <c r="D1022"/>
  <c r="D1023"/>
  <c r="D1024"/>
  <c r="F1025"/>
  <c r="G1025"/>
  <c r="D1026"/>
  <c r="D1027"/>
  <c r="D1028"/>
  <c r="D1029"/>
  <c r="D1030"/>
  <c r="F1037"/>
  <c r="G1037"/>
  <c r="H1037"/>
  <c r="D1041"/>
  <c r="F1043"/>
  <c r="G1043"/>
  <c r="D1044"/>
  <c r="D1045"/>
  <c r="D1046"/>
  <c r="D1047"/>
  <c r="D1048"/>
  <c r="F1049"/>
  <c r="G1049"/>
  <c r="D1050"/>
  <c r="D1051"/>
  <c r="D1052"/>
  <c r="D1053"/>
  <c r="D1054"/>
  <c r="F1055"/>
  <c r="G1055"/>
  <c r="D1056"/>
  <c r="D1057"/>
  <c r="D1058"/>
  <c r="D1059"/>
  <c r="D1060"/>
  <c r="F1061"/>
  <c r="G1061"/>
  <c r="D1062"/>
  <c r="D1063"/>
  <c r="D1064"/>
  <c r="D1065"/>
  <c r="D1066"/>
  <c r="F1067"/>
  <c r="G1067"/>
  <c r="D1068"/>
  <c r="D1069"/>
  <c r="D1070"/>
  <c r="D1071"/>
  <c r="D1072"/>
  <c r="F1073"/>
  <c r="G1073"/>
  <c r="D1074"/>
  <c r="D1075"/>
  <c r="D1076"/>
  <c r="D1077"/>
  <c r="D1078"/>
  <c r="F1085"/>
  <c r="D1086"/>
  <c r="D1087"/>
  <c r="D1088"/>
  <c r="D1089"/>
  <c r="D1090"/>
  <c r="G1091"/>
  <c r="D1092"/>
  <c r="D1093"/>
  <c r="D1094"/>
  <c r="D1095"/>
  <c r="D1096"/>
  <c r="F1097"/>
  <c r="D1098"/>
  <c r="D1099"/>
  <c r="D1100"/>
  <c r="D1101"/>
  <c r="D1102"/>
  <c r="D855" l="1"/>
  <c r="D853"/>
  <c r="D856"/>
  <c r="D854"/>
  <c r="D852"/>
  <c r="D904"/>
  <c r="D902"/>
  <c r="D900"/>
  <c r="D903"/>
  <c r="D901"/>
  <c r="D711"/>
  <c r="D709"/>
  <c r="D712"/>
  <c r="D710"/>
  <c r="D708"/>
  <c r="F6"/>
  <c r="F7"/>
  <c r="F8"/>
  <c r="F9"/>
  <c r="F10"/>
  <c r="D15"/>
  <c r="D13"/>
  <c r="H6"/>
  <c r="D16"/>
  <c r="D14"/>
  <c r="D12"/>
  <c r="E6"/>
  <c r="D292"/>
  <c r="D290"/>
  <c r="D288"/>
  <c r="E7"/>
  <c r="E8"/>
  <c r="E9"/>
  <c r="E10"/>
  <c r="H7"/>
  <c r="H8"/>
  <c r="H9"/>
  <c r="H10"/>
  <c r="F5"/>
  <c r="G5"/>
  <c r="D369"/>
  <c r="D9" s="1"/>
  <c r="D367"/>
  <c r="D7" s="1"/>
  <c r="D370"/>
  <c r="D10" s="1"/>
  <c r="D368"/>
  <c r="D8" s="1"/>
  <c r="D366"/>
  <c r="D17"/>
  <c r="D1091"/>
  <c r="D1073"/>
  <c r="D1061"/>
  <c r="D1049"/>
  <c r="D1037"/>
  <c r="D1031" s="1"/>
  <c r="D1019"/>
  <c r="D1007"/>
  <c r="D995"/>
  <c r="D977"/>
  <c r="D965"/>
  <c r="D947"/>
  <c r="D935"/>
  <c r="D923"/>
  <c r="D911"/>
  <c r="D893"/>
  <c r="D881"/>
  <c r="D869"/>
  <c r="D857"/>
  <c r="D839"/>
  <c r="D821"/>
  <c r="D809"/>
  <c r="D797"/>
  <c r="D785"/>
  <c r="D773"/>
  <c r="D761"/>
  <c r="D743"/>
  <c r="D731"/>
  <c r="D719"/>
  <c r="D701"/>
  <c r="D689"/>
  <c r="D677"/>
  <c r="D659"/>
  <c r="D647"/>
  <c r="D635"/>
  <c r="D623"/>
  <c r="D611"/>
  <c r="D599"/>
  <c r="D587"/>
  <c r="D575"/>
  <c r="D563"/>
  <c r="D551"/>
  <c r="D539"/>
  <c r="D527"/>
  <c r="D515"/>
  <c r="D497"/>
  <c r="D485"/>
  <c r="D473"/>
  <c r="D461"/>
  <c r="D449"/>
  <c r="D437"/>
  <c r="D425"/>
  <c r="D413"/>
  <c r="D401"/>
  <c r="D389"/>
  <c r="D377"/>
  <c r="D359"/>
  <c r="D347"/>
  <c r="D335"/>
  <c r="D323"/>
  <c r="D311"/>
  <c r="D299"/>
  <c r="D275"/>
  <c r="D263"/>
  <c r="D251"/>
  <c r="D239"/>
  <c r="D221"/>
  <c r="D209"/>
  <c r="D191"/>
  <c r="D179"/>
  <c r="D167"/>
  <c r="D155"/>
  <c r="D143"/>
  <c r="D131"/>
  <c r="D119"/>
  <c r="D107"/>
  <c r="D95"/>
  <c r="D83"/>
  <c r="D71"/>
  <c r="D59"/>
  <c r="D47"/>
  <c r="D29"/>
  <c r="D1097"/>
  <c r="D1085"/>
  <c r="D1067"/>
  <c r="D1055"/>
  <c r="D1043"/>
  <c r="D1025"/>
  <c r="D1013"/>
  <c r="D1001"/>
  <c r="D989"/>
  <c r="D971"/>
  <c r="D953"/>
  <c r="D941"/>
  <c r="D929"/>
  <c r="D917"/>
  <c r="D905"/>
  <c r="D887"/>
  <c r="D875"/>
  <c r="D863"/>
  <c r="D845"/>
  <c r="D833" s="1"/>
  <c r="D827"/>
  <c r="D815"/>
  <c r="D803"/>
  <c r="D791"/>
  <c r="D779"/>
  <c r="D767"/>
  <c r="D755"/>
  <c r="D749"/>
  <c r="D737"/>
  <c r="D707" s="1"/>
  <c r="D725"/>
  <c r="D713"/>
  <c r="D695"/>
  <c r="D683"/>
  <c r="D665"/>
  <c r="D653"/>
  <c r="D641"/>
  <c r="D629"/>
  <c r="D617"/>
  <c r="D605"/>
  <c r="D593"/>
  <c r="D581"/>
  <c r="D569"/>
  <c r="D557"/>
  <c r="D545"/>
  <c r="D533"/>
  <c r="D521"/>
  <c r="D509"/>
  <c r="D503"/>
  <c r="D491"/>
  <c r="D479"/>
  <c r="D467"/>
  <c r="D455"/>
  <c r="D443"/>
  <c r="D431"/>
  <c r="D419"/>
  <c r="D407"/>
  <c r="D395"/>
  <c r="D383"/>
  <c r="D371"/>
  <c r="D353"/>
  <c r="D341"/>
  <c r="D329"/>
  <c r="D317"/>
  <c r="D305"/>
  <c r="D293"/>
  <c r="D281"/>
  <c r="D269"/>
  <c r="D257"/>
  <c r="D245"/>
  <c r="D227"/>
  <c r="D215"/>
  <c r="D203"/>
  <c r="D185"/>
  <c r="D173"/>
  <c r="D161"/>
  <c r="D149"/>
  <c r="D137"/>
  <c r="D125"/>
  <c r="D113"/>
  <c r="D101"/>
  <c r="D77"/>
  <c r="D65"/>
  <c r="D53"/>
  <c r="D41"/>
  <c r="D35"/>
  <c r="D23"/>
  <c r="D851" l="1"/>
  <c r="D899"/>
  <c r="D6"/>
  <c r="D11"/>
  <c r="D197"/>
  <c r="D287"/>
  <c r="D365"/>
  <c r="D5" l="1"/>
</calcChain>
</file>

<file path=xl/sharedStrings.xml><?xml version="1.0" encoding="utf-8"?>
<sst xmlns="http://schemas.openxmlformats.org/spreadsheetml/2006/main" count="901" uniqueCount="616">
  <si>
    <t>1.1.</t>
  </si>
  <si>
    <t>Строительство молочно-товарной фермы в ООО «Усольское»</t>
  </si>
  <si>
    <t>Строительство завода по производству молочной продукции проектной мощностью переработки молока 10 тонн в смену (Модуль)</t>
  </si>
  <si>
    <t>Субсидии  на возмещение части затрат на уплату процентов по кредитам и займам. полученным на срок до 8 лет на развитие малых форм хозяйствования (КФХ.СПоК)</t>
  </si>
  <si>
    <t>84,7</t>
  </si>
  <si>
    <t>83,2</t>
  </si>
  <si>
    <t>87,4</t>
  </si>
  <si>
    <t>91,7</t>
  </si>
  <si>
    <t>96,3</t>
  </si>
  <si>
    <t>Субсидии  на возмещение части затрат на уплату процентов по кредитам и займам. полученным на срок до 10 лет на приобретение оборудования. техники (край)</t>
  </si>
  <si>
    <t>1873,2</t>
  </si>
  <si>
    <t>1814,7</t>
  </si>
  <si>
    <t>1905,4</t>
  </si>
  <si>
    <t>2000,7</t>
  </si>
  <si>
    <t>2100,7</t>
  </si>
  <si>
    <t>Субсидии  на возмещение части затрат на уплату процентов по кредитам и займам. полученным на срок до 8 лет на развитие малых форм хозяйствования (ЛПХ)</t>
  </si>
  <si>
    <t>136,8</t>
  </si>
  <si>
    <t>109,7</t>
  </si>
  <si>
    <t>115,2</t>
  </si>
  <si>
    <t>120,9</t>
  </si>
  <si>
    <t>Субсидии  на возмещение части затрат на уплату процентов по кредитам и займам. полученным на срок до 10 лет на приобретение  техники</t>
  </si>
  <si>
    <t>1776,3</t>
  </si>
  <si>
    <t>1940,3</t>
  </si>
  <si>
    <t>2037,3</t>
  </si>
  <si>
    <t>2139,2</t>
  </si>
  <si>
    <t>2246,1</t>
  </si>
  <si>
    <t>Субсидии  на возмещение части затрат на уплату процентов по кредитам и займам. полученным  на срок до 1 года.</t>
  </si>
  <si>
    <t>221,2</t>
  </si>
  <si>
    <t>232,3</t>
  </si>
  <si>
    <t>243,9</t>
  </si>
  <si>
    <t>256,1</t>
  </si>
  <si>
    <t>Субсидий  на возмещение части затрат на уплату процентов по  кредитам и займам полученным на срок от 2 до 8 лет.</t>
  </si>
  <si>
    <t>субсидии на компенсацию части затрат на производствои реализацию молока и молокопродуктов.</t>
  </si>
  <si>
    <t>3854,2</t>
  </si>
  <si>
    <t>3685,1</t>
  </si>
  <si>
    <t>3869,4</t>
  </si>
  <si>
    <t>4062,8</t>
  </si>
  <si>
    <t>субсидии на компенсацию части затрат оп производству и реализации  мяса свиней</t>
  </si>
  <si>
    <t>793,7</t>
  </si>
  <si>
    <t>954,4</t>
  </si>
  <si>
    <t>1002,1</t>
  </si>
  <si>
    <t>1052,2</t>
  </si>
  <si>
    <t>1104,8</t>
  </si>
  <si>
    <t>субсидии на компенсацию части затрат по производству и реализации мяса КРС</t>
  </si>
  <si>
    <t>1285,2</t>
  </si>
  <si>
    <t>1349,5</t>
  </si>
  <si>
    <t>1416,9</t>
  </si>
  <si>
    <t xml:space="preserve">субсидии  на приобретение племенного материала </t>
  </si>
  <si>
    <t>7860,5</t>
  </si>
  <si>
    <t>7878,5</t>
  </si>
  <si>
    <t>8272,4</t>
  </si>
  <si>
    <t>9120,3</t>
  </si>
  <si>
    <t>субсидии на компенсацию части затрат на содержание  маточного поголовья  племенных животных</t>
  </si>
  <si>
    <t>субсидий на компенсацию части стоимости приобретенных средств химической защиты растений (пестицидов)</t>
  </si>
  <si>
    <t>1266,3</t>
  </si>
  <si>
    <t>1329,6</t>
  </si>
  <si>
    <t>1396,1</t>
  </si>
  <si>
    <t xml:space="preserve">субсидий на компенсацию части затрат на приобретение минеральных удобрений </t>
  </si>
  <si>
    <t>555,1</t>
  </si>
  <si>
    <t>597,1</t>
  </si>
  <si>
    <t>658,3</t>
  </si>
  <si>
    <t>691,2</t>
  </si>
  <si>
    <t xml:space="preserve">Субсидии на поддержку элитного семеноводствана </t>
  </si>
  <si>
    <t>660,2</t>
  </si>
  <si>
    <t>661,5</t>
  </si>
  <si>
    <t>694,6</t>
  </si>
  <si>
    <t>729,3</t>
  </si>
  <si>
    <t>765,8</t>
  </si>
  <si>
    <t>Субсидии на компенсацию части затрат по страхованию урожая сельскохозяйственных культур (ДЦП «Развитие сельского хозяйства и регулирование рынков сельскохозяйственной продукции. сырья и продовольствия Красноярского края на 2010-2012 годы»)</t>
  </si>
  <si>
    <t>1154,4</t>
  </si>
  <si>
    <t>1215,9</t>
  </si>
  <si>
    <t>1276,7</t>
  </si>
  <si>
    <t>1340,5</t>
  </si>
  <si>
    <t>Расходы на приобретение протравителей и гербицидов</t>
  </si>
  <si>
    <t>3476,1</t>
  </si>
  <si>
    <t>3649,9</t>
  </si>
  <si>
    <t>3832,4</t>
  </si>
  <si>
    <t>Субсидии на компенсацию части затрат. по приобретению зерноуборочных и кормоуборочных комбайнов</t>
  </si>
  <si>
    <t>463,1</t>
  </si>
  <si>
    <t>Компенсация части затрат. связанных с закупом животноводческой продукции у населения (Молоко. мясо свиней. мясо КРС) (ДЦП "Создание и развитие системы сельскохозяйственной потребительской кооперации вКрасноярском крае")</t>
  </si>
  <si>
    <t>2538,2</t>
  </si>
  <si>
    <t>2613,8</t>
  </si>
  <si>
    <t>2744,5</t>
  </si>
  <si>
    <t>2881,7</t>
  </si>
  <si>
    <t>3025,8</t>
  </si>
  <si>
    <t>Субсидии на возмещение 30% стоимости с/х техники и оборудования (ДЦП "Создание и развитие системы сельскохозяйственной потребительской кооперации вКрасноярском крае")</t>
  </si>
  <si>
    <t>226,1</t>
  </si>
  <si>
    <t>214,1</t>
  </si>
  <si>
    <t>224,8</t>
  </si>
  <si>
    <t>247,8</t>
  </si>
  <si>
    <t>Субсидии на компенсацию части затрат на реализацию проектов. направленных на развитие несельскохозяйственых видов деятельности (ДЦП "Создание и развитие системы сельскохозяйственной потребительской кооперации вКрасноярском крае")</t>
  </si>
  <si>
    <t>Расходы на приобретение гербицидов сплошного действия (ДЦП "Комплексные меры противодействия распространению наркомании. пьянства и алкоголизма)</t>
  </si>
  <si>
    <t>21,9</t>
  </si>
  <si>
    <t>15,2</t>
  </si>
  <si>
    <t>16,8</t>
  </si>
  <si>
    <t>17,6</t>
  </si>
  <si>
    <t>Субсидии на компенсацию части затрат. связанных с проведением работ по уничтожению дикорастущей конопли(ДЦП "Комплексные меры противодействия распространению наркомании. пьянства и алкоголизма)</t>
  </si>
  <si>
    <t>33,2</t>
  </si>
  <si>
    <t>0,335</t>
  </si>
  <si>
    <t>0,232</t>
  </si>
  <si>
    <t>24,2</t>
  </si>
  <si>
    <t>0,244</t>
  </si>
  <si>
    <t>25,4</t>
  </si>
  <si>
    <t>0,257</t>
  </si>
  <si>
    <t>26,6</t>
  </si>
  <si>
    <t>0,27</t>
  </si>
  <si>
    <t xml:space="preserve"> субсидии на компенсацию части затрат по выплате пособия на обустройство молодому специалисту(ДЦП "Кадровое обеспечение агропромышленного комплекса Красноярского края на 2009-2011 годы")</t>
  </si>
  <si>
    <t>90,9</t>
  </si>
  <si>
    <t>95,4</t>
  </si>
  <si>
    <t>100,2</t>
  </si>
  <si>
    <t>105,2</t>
  </si>
  <si>
    <t>110,5</t>
  </si>
  <si>
    <t xml:space="preserve"> социальные выплаты на обустройство молодым специалистам (ДЦП "Кадровое обеспечение агропромышленного комплекса Красноярского края на 2009-2011 годы")</t>
  </si>
  <si>
    <t>198,5</t>
  </si>
  <si>
    <t>208,4</t>
  </si>
  <si>
    <t>218,8</t>
  </si>
  <si>
    <t>субсидии на компенсацию части затрат. связанных с выплатой молодому специалисту заработной платы (ДЦП "Кадровое обеспечение агропромышленного комплекса Красноярского края на 2009-2011 годы")</t>
  </si>
  <si>
    <t>325,5</t>
  </si>
  <si>
    <t>341,8</t>
  </si>
  <si>
    <t>358,9</t>
  </si>
  <si>
    <t>376,8</t>
  </si>
  <si>
    <t>395,6</t>
  </si>
  <si>
    <t>социальные выплаты на компенсацию части затрат. связанных с получением высшего профессионального оюразования по с/х специальностям по заочной форме обучения (ДЦП "Кадровое обеспечение агропромышленного комплекса Красноярского края на 2009-2011 годы")</t>
  </si>
  <si>
    <t>48,2</t>
  </si>
  <si>
    <t>50,6</t>
  </si>
  <si>
    <t>53,1</t>
  </si>
  <si>
    <t>55,8</t>
  </si>
  <si>
    <t>58,6</t>
  </si>
  <si>
    <t>Субвенции муниципальным образованиям на выполнение отдельных государственных полномочий</t>
  </si>
  <si>
    <t>2361,1</t>
  </si>
  <si>
    <t>2479,2</t>
  </si>
  <si>
    <t>2603,1</t>
  </si>
  <si>
    <t>2733,3</t>
  </si>
  <si>
    <t>субсидии на компенсацию части затрат. связанных с приобретением изделий автомобильной промышленности. сельскохозяйственных машин. оборудования технологического</t>
  </si>
  <si>
    <t>1345,6</t>
  </si>
  <si>
    <t>1412,9</t>
  </si>
  <si>
    <t>1483,5</t>
  </si>
  <si>
    <t>1557,7</t>
  </si>
  <si>
    <t>Обеспечение жильем молодых семей (КЦП и софинансирование РЦП "Обеспечение жильем молодых семей" на 2010-2011годы)</t>
  </si>
  <si>
    <t>971,66</t>
  </si>
  <si>
    <t>Обеспечение жильем молодых семей и молодых специалистов в сельской местности (КЦП "Обеспечение доступным жильем молодых семей и молодых специалистов в сельской местности" на 2010-2011годы)</t>
  </si>
  <si>
    <t>Разработка документов территориального планирования Абанского района и генеральных планов поселений (КЦП "О территориальном планировании края на 2010-2015 годы)</t>
  </si>
  <si>
    <t>1208,7</t>
  </si>
  <si>
    <t>Разработка документов  генеральных планов поселений (КЦП "О территориальном планировании края  на 2010-2015 годы)</t>
  </si>
  <si>
    <t>2057,6</t>
  </si>
  <si>
    <t>205,8</t>
  </si>
  <si>
    <t>2358,2</t>
  </si>
  <si>
    <t>235,8</t>
  </si>
  <si>
    <t>3.1.1</t>
  </si>
  <si>
    <t>Мероприятия по установлению предельных индексов изменения размера платы граждан за жилое помещение и предельных индексов изменения размера платы граждан за коммунальные услуги (Закон Красноярского края на 2009 год в редакции от 21.12.10г. №11-5555)</t>
  </si>
  <si>
    <t>5429,5</t>
  </si>
  <si>
    <t>54,3</t>
  </si>
  <si>
    <t>5001,7</t>
  </si>
  <si>
    <t>57,5</t>
  </si>
  <si>
    <t>6614,8</t>
  </si>
  <si>
    <t>66,1</t>
  </si>
  <si>
    <t>3.1.2</t>
  </si>
  <si>
    <t>Формирование профессионального кадрового состава (районная целевая программа "Повышение устойчивости и перспективное развитие инженерного обеспечения жилищно-коммунального хозяйства" на 2007-2012г.г.)</t>
  </si>
  <si>
    <t>3.1.3</t>
  </si>
  <si>
    <t>Реализация мероприятий муниципальной программы "В области энергосбережения и повышения энергетической эффективности на территории Абанского района" на 2010-2012 годы (Постановление администрации Абанского района от 30.07.2010 №620-п</t>
  </si>
  <si>
    <t>4406,3</t>
  </si>
  <si>
    <t>5921,5</t>
  </si>
  <si>
    <t>6247,2</t>
  </si>
  <si>
    <t>4110,3</t>
  </si>
  <si>
    <t>6590,8</t>
  </si>
  <si>
    <t>4336,3</t>
  </si>
  <si>
    <t>6953,3</t>
  </si>
  <si>
    <t>4574,8</t>
  </si>
  <si>
    <t>3.1.4</t>
  </si>
  <si>
    <t>Возмещение убытков энергоснабжающих организаций связанныхв с применением государственных регулируемых цен на электроэнергию. вырабатываемую дизельными электростанциями для населения (Закон Красноярского края от 09.12.2010г. № 11-5419 "О краевом бюджете на 2011 год и плановый период 2012-2013 годов")</t>
  </si>
  <si>
    <t>3744,9</t>
  </si>
  <si>
    <t>76,4</t>
  </si>
  <si>
    <t>5046,5</t>
  </si>
  <si>
    <t>5620,1</t>
  </si>
  <si>
    <t>114,7</t>
  </si>
  <si>
    <t>6258,9</t>
  </si>
  <si>
    <t>127,7</t>
  </si>
  <si>
    <t>6970,3</t>
  </si>
  <si>
    <t>142,2</t>
  </si>
  <si>
    <t>3.2.1</t>
  </si>
  <si>
    <t>Участие в мероприятиях по повышению эксплуатационной надежности объектов коммунальной инфраструктуры в рамках ДЦП "Модернизация. реконструкция и капитальный ремонт объектов коммунальной инфраструктуры муниципальных образований Красноярского края" на 2010-2012 годы</t>
  </si>
  <si>
    <t>5366,2</t>
  </si>
  <si>
    <t>53,7</t>
  </si>
  <si>
    <t>5661,4</t>
  </si>
  <si>
    <t>56,6</t>
  </si>
  <si>
    <t>5972,7</t>
  </si>
  <si>
    <t>59,7</t>
  </si>
  <si>
    <t>6301,2</t>
  </si>
  <si>
    <t>3.2.2</t>
  </si>
  <si>
    <t>Подготовка жилищного фонда и объектов коммунальной инфраструктуры к сезонной эксплуатации                  (районная целевая программа "Повышение устойчивости и перспективное развитие инженерного обеспечения жилищно-коммунального хозяйства на 2007-2012г.г.")</t>
  </si>
  <si>
    <t>2883,6</t>
  </si>
  <si>
    <t>1388,6</t>
  </si>
  <si>
    <t>3188,2</t>
  </si>
  <si>
    <t>3363,6</t>
  </si>
  <si>
    <t>1545,5</t>
  </si>
  <si>
    <t>3548,6</t>
  </si>
  <si>
    <t>1630,6</t>
  </si>
  <si>
    <t>3.3.1</t>
  </si>
  <si>
    <t>Информирование населения о состоянии. основных направлениях развития жилищно-коммунального хозяйства (районная целевая программа "Повышение устойчивости и перспективное развитие инженерного обеспечения жилищно-коммунального хозяйства на 2007-2012г.г.")</t>
  </si>
  <si>
    <t>3.3.2</t>
  </si>
  <si>
    <t xml:space="preserve"> Создание условий для улучшения состояния жилищного фонда муниципального образования</t>
  </si>
  <si>
    <t>3,5</t>
  </si>
  <si>
    <t>4.1.2</t>
  </si>
  <si>
    <t>Модернизация сети дошкольных образовательных учреждений.(КЦП "Дети". ДЦП "Поддержка и развитие дошкольного образования в Абанском районе )</t>
  </si>
  <si>
    <t>4.1.3</t>
  </si>
  <si>
    <t>Финансовая поддержка муниципальных общеобразовательных учреждений в части приведения в соответствие требованиям правил пожарной безопасности. санитарным нормам и правилам. строительным нормам и правилам</t>
  </si>
  <si>
    <t>863,5</t>
  </si>
  <si>
    <t>4.1.4</t>
  </si>
  <si>
    <t>"Обеспечение безопасных условий для всех участников  образовательного процесса ""ДЦП «Обеспечение жизнедеятельности образовательных учреждений» на 2010-2012г.г.; ДЦП «Обеспечение жизнедеятельности образовательных учреждений» на 2010-2011г.г.)_x000D_
"</t>
  </si>
  <si>
    <t>1746,5</t>
  </si>
  <si>
    <t>8836,3</t>
  </si>
  <si>
    <t>4.1.5</t>
  </si>
  <si>
    <t xml:space="preserve"> Строителство школы на 115 мест с.Покатеево</t>
  </si>
  <si>
    <t>113395,4</t>
  </si>
  <si>
    <t>4.2.1</t>
  </si>
  <si>
    <t>Обновление содержания и технологий обучения и воспитания на всех уровнях образования. введение федеральных государственных образовательных стандартов</t>
  </si>
  <si>
    <t>4.3.1</t>
  </si>
  <si>
    <t>Совершенствование содержания и форм  дополнительного образования (КЦП "Дети". ДЦП "Одаренные дети")</t>
  </si>
  <si>
    <t>4.3.2</t>
  </si>
  <si>
    <t xml:space="preserve">Финансирование отдыха и оздоровления детей (ДЦП "Организация круглогодичного отдыха. оздоровления и занятости детей. подростков и молодёжи в Абанском районе" на 2010-2012гг.) </t>
  </si>
  <si>
    <t>1140,6</t>
  </si>
  <si>
    <t>4.4.1</t>
  </si>
  <si>
    <t xml:space="preserve">Финансирование ДЦП "Одарённые дети" </t>
  </si>
  <si>
    <t>731,5</t>
  </si>
  <si>
    <t>723,5</t>
  </si>
  <si>
    <t>4.5.1</t>
  </si>
  <si>
    <t>Реконструкция здания под детский сад в п. Абан- 2 здания. в с.Покатеево -1 здание . с.Д-Мост - 1 здание.</t>
  </si>
  <si>
    <t>4.6.1</t>
  </si>
  <si>
    <t>Финансирование ДЦП "Развитие массового спорта и туризма в Абанском районе" на 2011-2013гг.</t>
  </si>
  <si>
    <t>4.7.1</t>
  </si>
  <si>
    <t>Повышение качества управленческой деятельности руководителей ОУ</t>
  </si>
  <si>
    <t>4.7.2</t>
  </si>
  <si>
    <t>Открытость муниципальной системы образования</t>
  </si>
  <si>
    <t>5.1.1</t>
  </si>
  <si>
    <t>Мероприятия по сохранению объектов культурного наследия регионального и федерального значения. находящихся на территории Абанского района; памятников.</t>
  </si>
  <si>
    <t>5.1.2</t>
  </si>
  <si>
    <t>Комплектование книжных фондов библиотек МУК «Абанское РБО» в рамках                                                                                                           ДЦП  «Культура Красноярья» на 2010-2012 годы (Субсидии  бюджетам муниципальных образований Красноярского края на комплектование фондов муниципальных библиотек)</t>
  </si>
  <si>
    <t>271,7</t>
  </si>
  <si>
    <t>287,6</t>
  </si>
  <si>
    <t>5.1.3</t>
  </si>
  <si>
    <t>Приобретение и установка систем охранно-пожарной сигнализации. оповещения. тревожной кнопки в рамках РЦП «Сохранение и  поддержка культуры Абанского района» на 2009-2011 годы;  ДЦП  «Культура Красноярья» на 2010-2012 годы (Субсидии бюджетам муниципальных образований Красноярского края на приобретение и установку систем охранно-пожарной сигнализации и оповещения.  тревожной кнопки для муниципальных учреждений культуры и муниципальных образовательных учреждений в области культуры)</t>
  </si>
  <si>
    <t>5.1.4</t>
  </si>
  <si>
    <t>Приобретение противопожарного оборудования софинансирования в рамках РЦП «Сохранение и  поддержка культуры Абанского района» на 2009-2011 годы;  ДЦП  «Культура Красноярья» на 2010-2012 годы (Субсидии бюджетам муниципальных образований Красноярского края на приобретение противопожарного оборудования для муниципальных учреждений культуры и муниципальных образовательных учреждений в области культуры)</t>
  </si>
  <si>
    <t>37,5</t>
  </si>
  <si>
    <t>9,3</t>
  </si>
  <si>
    <t>25,2</t>
  </si>
  <si>
    <t>5.1.5</t>
  </si>
  <si>
    <t>Приобретение приборов видеонаблюдения в рамках РЦП «Сохранение и  поддержка культуры Абанского района» на 2009-2011 годы;  ДЦП  «Культура Красноярья» на 2010-2012 годы (Субсидии бюджетам муниципальных образований Красноярского края на приобретение и установку систем видеонаблюдения  для муниципальных учреждений культуры и муниципальных образовательных учреждений в области культуры)</t>
  </si>
  <si>
    <t>5.1.6</t>
  </si>
  <si>
    <t>Проведение противопожарных мероприятий в здании Абанской ДМШ  в рамках РЦП «Сохранение и  поддержка культуры Абанского района» на 2009-2011 годы;  ДЦП  «Культура Красноярья» на 2010-2012 годы (Субсидии бюджетам муниципальных образований Красноярского края на проведение противопожарных мероприятий  в муниципальных учреждениях культуры и муниципальных образовательных учреждениях в области культуры)</t>
  </si>
  <si>
    <t>190,2</t>
  </si>
  <si>
    <t>47,5</t>
  </si>
  <si>
    <t>5.1.7</t>
  </si>
  <si>
    <t>Формирование фонда аудивизуальных материалов МУК «Абанское РБО»</t>
  </si>
  <si>
    <t>5.1.8</t>
  </si>
  <si>
    <t>Комплектование книжных фондов за счет местного бюджета</t>
  </si>
  <si>
    <t>5.1.9</t>
  </si>
  <si>
    <t>Комплектование библиотечных фондов периодическими изданиями</t>
  </si>
  <si>
    <t>5.1.10</t>
  </si>
  <si>
    <t>Комплектование библиотечных фондов за счёт межбюджетных трансфертов.</t>
  </si>
  <si>
    <t>236,6</t>
  </si>
  <si>
    <t>0,3</t>
  </si>
  <si>
    <t>5.2.1</t>
  </si>
  <si>
    <t>Строительство нового здания центральной библиотеки в п.Абан</t>
  </si>
  <si>
    <t>5.2.2</t>
  </si>
  <si>
    <t>5.2.3</t>
  </si>
  <si>
    <t>Капитальный ремонт учреждений культуры Абанского района в рамках РЦП «Сохранение и  поддержка культуры Абанского района» на 2009-2011 годы;  ДЦП  «Культура Красноярья» на 2010-2012 годы (Субсидии бюджетам муниципальных образований Красноярского края на приобретение и установку систем видеонаблюдения  для муниципальных учреждений культуры и муниципальных образовательных учреждений в области культуры)</t>
  </si>
  <si>
    <t>445,5</t>
  </si>
  <si>
    <t>5.2.4</t>
  </si>
  <si>
    <t xml:space="preserve">Капитальный ремонт учреждений культуры культурно-досугового типа Абанского района </t>
  </si>
  <si>
    <t>6222,4</t>
  </si>
  <si>
    <t>5.2.5</t>
  </si>
  <si>
    <t xml:space="preserve">Капитальный ремонт библиотек Абанского района </t>
  </si>
  <si>
    <t>5.2.6</t>
  </si>
  <si>
    <t>Оснащение автотранспортом  межпоселенческих учреждений культуры (Абанского районного Дома культуры. кинокультурного центра Авангард. Абанского районного библиотечного объединения)</t>
  </si>
  <si>
    <t>5.2.7</t>
  </si>
  <si>
    <t>Сохранение и развитие парка культуры и отдыха «Горка» в п.Абан</t>
  </si>
  <si>
    <t>5.2.8</t>
  </si>
  <si>
    <t>Приобретение компьютерной техники для муниципальных учреждений культуры в  рамках ДЦП  «Культура Красноярья» на 2010-2012 годы (Субсидии бюджетам муниципальных образований Красноярского края на приобретение компьютерной техники для муниципальных библиотек сельских поселений и муниципальных учреждений культуры музейного типа)</t>
  </si>
  <si>
    <t>5.2.9</t>
  </si>
  <si>
    <t>Приобретение компьютерной техники для учреждений культуры культурно-досугового типа</t>
  </si>
  <si>
    <t>5.2.10</t>
  </si>
  <si>
    <t>Приобретение специализированного оборудования. мебели для библиотек и музея</t>
  </si>
  <si>
    <t>5.2.11</t>
  </si>
  <si>
    <t>Приобретение мебели для учреждений культуры культурно-досугового типа</t>
  </si>
  <si>
    <t>5.2.12</t>
  </si>
  <si>
    <t>Модернизация Абанской ДМШ (краевая субсидия на приобретение музыкальных инструментов)</t>
  </si>
  <si>
    <t>5.2.13</t>
  </si>
  <si>
    <t>Модернизация Абанской телестудии</t>
  </si>
  <si>
    <t>5.2.14</t>
  </si>
  <si>
    <t>Модернизация учреждений культуры. осуществляющих киновидеопоказ</t>
  </si>
  <si>
    <t>5.2.15</t>
  </si>
  <si>
    <t>Информатизация муниципальных библиотек за счет местного бюджета (Создание Центра правовой. деловой и социальной информации на базе МУК "Абанское районное библиотечное объединение").</t>
  </si>
  <si>
    <t>5.2.16</t>
  </si>
  <si>
    <t>Модернизация Абанского районного историко-краеведческого музея</t>
  </si>
  <si>
    <t>5.3.1</t>
  </si>
  <si>
    <t>Повышение квалификации работников учреждений культуры района</t>
  </si>
  <si>
    <t>5.4.1</t>
  </si>
  <si>
    <t>Сохранение и развитие традиционного народного творчества</t>
  </si>
  <si>
    <t>5.4.2</t>
  </si>
  <si>
    <t>Проведение межрайонного фестиваля «Играй. гармонь!»</t>
  </si>
  <si>
    <t>5.4.3</t>
  </si>
  <si>
    <t>5.4.4</t>
  </si>
  <si>
    <t>Проект «Создание условий для развития культурных маршрутов. эко-туров. туристических маршрутов  на территориях природоохранной зоны озер Святого. Боровое (Плахино). Абанских озер»</t>
  </si>
  <si>
    <t>5.4.5</t>
  </si>
  <si>
    <t>Участие детских творческих коллективов в конкурсах и фестивалях различного уровня</t>
  </si>
  <si>
    <t>5.5.1</t>
  </si>
  <si>
    <t>0,1</t>
  </si>
  <si>
    <t>5.5.2</t>
  </si>
  <si>
    <t>0,4</t>
  </si>
  <si>
    <t>5.5.3</t>
  </si>
  <si>
    <t>Участие в конкурсе на получение субсидии на поддержку деятельности муниципальных молодежных центров (Субсидии бюджетам муниципальных образований края на поддержку деятельности муниципальных молодежных центров)</t>
  </si>
  <si>
    <t>5.5.4</t>
  </si>
  <si>
    <t>Участие МАУ «Молодежный многопрофильный центр» Абанского района  в конкурсе на обеспечение доступа к информационным ресурсам (Субсидии бюджетам муниципальных образований края на обеспечение доступа к информационным ресурсам на базе молодежных центров)</t>
  </si>
  <si>
    <t>5.5.5</t>
  </si>
  <si>
    <t>Участие МАУ «Молодежный многопрофильный центр» Абанского района в конкурсе на оснащения необходимым оборудованием для работы в направлении научно-техническое творчество и робототехника (Субсидии бюджетам муниципальных образований края на развитие направления технического моделирования в рамках деятельности молодежных центров)</t>
  </si>
  <si>
    <t>5.6.1</t>
  </si>
  <si>
    <t>Строительство Стадиона    по ул.Сосновая. 1 в п.Абан (мощ. 96 чел)(в случае выделения дополнительных средств) ДЦП "От массовости к мастерству" на 2011-2013 годы Постановление Правительства КК от 20.11.2010 № 575-п</t>
  </si>
  <si>
    <t>544,5</t>
  </si>
  <si>
    <t>5.6.2</t>
  </si>
  <si>
    <t>Проведение районных соревнований</t>
  </si>
  <si>
    <t>5.6.3</t>
  </si>
  <si>
    <t>Участие в краевых соревнованиях</t>
  </si>
  <si>
    <t>5.6.4</t>
  </si>
  <si>
    <t>Участие в межрайонных соревнованиях</t>
  </si>
  <si>
    <t>5.6.5</t>
  </si>
  <si>
    <t>Развитие спартакиадного движения</t>
  </si>
  <si>
    <t>5.6.6</t>
  </si>
  <si>
    <t>Проведение всероссийских акций</t>
  </si>
  <si>
    <t>5.6.7</t>
  </si>
  <si>
    <t>Приобретение спрортивной формы. спортивного инвентаря и оборудования по видам спорта</t>
  </si>
  <si>
    <t>5.6.8</t>
  </si>
  <si>
    <t>5.6.9</t>
  </si>
  <si>
    <t>5.6.10</t>
  </si>
  <si>
    <t xml:space="preserve">Развитие сети клубов по месту жительства (Выделение субсидий по итогам конкурсного отбора в рамках краевой ДЦП "От массовости к мастерству" на 2011-2013г.г.) </t>
  </si>
  <si>
    <t>5.6.11</t>
  </si>
  <si>
    <t>Приобретение спортивного оборудования и спортивного инвентаря по видам спорта для нужд учреждения дополнительного образования детей физкультурно-спортивной направленности(Выделение субсидий по итогам конкурсного отбора в рамках краевой ДЦП "От массовости к мастерству" на 2011-2013г.г.)</t>
  </si>
  <si>
    <t>5.6.12</t>
  </si>
  <si>
    <t>Приобретение автотранспорта для нужд учреждений дополнительного образования детей физкультурно-спортивной направленности(Выделение субсидий по итогам конкурсного отбора в рамках краевой ДЦП "От массовости к мастерству" на 2011-2013г.г.)</t>
  </si>
  <si>
    <t>1153,2</t>
  </si>
  <si>
    <t>11,5</t>
  </si>
  <si>
    <t>5.6.13</t>
  </si>
  <si>
    <t>Открытие отделений в ДЮСШ</t>
  </si>
  <si>
    <t>6.1.1</t>
  </si>
  <si>
    <t>Совершенствование медицинской помощи новорожденным и женщинам</t>
  </si>
  <si>
    <t>6.1.2</t>
  </si>
  <si>
    <t xml:space="preserve">Модернизация системы здравоохранения </t>
  </si>
  <si>
    <t>55,4</t>
  </si>
  <si>
    <t>6.1.3</t>
  </si>
  <si>
    <t>Выполнение мероприятий по устранению предписаний контролирующих органов</t>
  </si>
  <si>
    <t>6.1.4</t>
  </si>
  <si>
    <t>6.2.1</t>
  </si>
  <si>
    <t>Внедрение комплексных современных информационных систем в здравоохранение Абанского района</t>
  </si>
  <si>
    <t>406,2</t>
  </si>
  <si>
    <t>40,6</t>
  </si>
  <si>
    <t>7.1.1</t>
  </si>
  <si>
    <t>Субвенции на финансирование расходов. связанных с предоставлением  мер социальной поддержки  реабилитированных лиц . в соответствии с пунктом 6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</si>
  <si>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7.1.2</t>
  </si>
  <si>
    <t>Субвенции на финансирование расходов. связанных с предоставлением субсидий мер социальной поддержки ветеранам труда. ветеранам труда края. пенсионерам. являющимся получателями пенсии по государственному пенсионному обеспечению. в соответствии с пунктом 5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</si>
  <si>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9879,2</t>
  </si>
  <si>
    <t>7.1.3</t>
  </si>
  <si>
    <t>Субвенция на реализацию Закона края «О муниципальной службе в Красноярском крае»</t>
  </si>
  <si>
    <t>443,5</t>
  </si>
  <si>
    <t>7.1.4</t>
  </si>
  <si>
    <t>Субвенции на финансирование расходов. связанных с предоставлением ежегодной денежной выплаты гражданам. награжденным нагрудным знаком  "Почетный донор России" в соответствии с пунктом 11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обслуживания"</t>
  </si>
  <si>
    <t>70,8</t>
  </si>
  <si>
    <t>80,9</t>
  </si>
  <si>
    <t>100,9</t>
  </si>
  <si>
    <t>7.1.5</t>
  </si>
  <si>
    <t>Субвенции бюджетам муниципальных образований на финансирование расходов. связанных с предоставлением  мер социальной поддержки членам семей военнослужащих. погибших при исполнении обязанностей воинской службы</t>
  </si>
  <si>
    <t>217,5</t>
  </si>
  <si>
    <t>7.1.6</t>
  </si>
  <si>
    <t>Субвенции на реализацию Закона края от 6 марта 2008 года № 4-1381 «О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возмение спец.службам стоимости по погребению</t>
  </si>
  <si>
    <t>625,6</t>
  </si>
  <si>
    <t>7.1.7</t>
  </si>
  <si>
    <t>Субвенция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показанию единовременной адресной  материальной помощив соответствии с долгосрочной целевой программой "Социальная поддержка населения Красноярского края " на 2011 -2013 годы</t>
  </si>
  <si>
    <t>731,2</t>
  </si>
  <si>
    <t>7.1.8</t>
  </si>
  <si>
    <t>Субвенция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показанию единовременной адресной  материальной помощи на ремонт жилья одинокопроживающим пенсионерам старше 65 лет на 2011 -2013 годы</t>
  </si>
  <si>
    <t>335,8</t>
  </si>
  <si>
    <t>7.1.9</t>
  </si>
  <si>
    <t>Субвенции муниципальных образований на финансирование расходов. связанных с  предоставлением инвалидам (в т.ч. детям-инвалидам) компенсации страховой премии по договору обязательного страхования гражданской ответственности владельцев транспортных средств .  в соответствии с пунктом 12 статьи 1 Закона края "О наделении органов местного самоуправления муниципальных районов отдельными государственными полномочиями в сфере социальной поддержки и социального обслуживания населения"</t>
  </si>
  <si>
    <t>18,4</t>
  </si>
  <si>
    <t>22,4</t>
  </si>
  <si>
    <t>22,3</t>
  </si>
  <si>
    <t>7.1.10</t>
  </si>
  <si>
    <t>Субвенции на финансирование расходов. связанных с предоставлением мер социальной поддержки инвалидам. в соответствии с пунктом 7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</si>
  <si>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581,5</t>
  </si>
  <si>
    <t>7.1.11</t>
  </si>
  <si>
    <t>Субвенции бюджетам муниципальных образований на финансирование расходов. связанных с  организацией приемных семей для граждан пожилого возраста и инвалидов.  в соответствии с пунктом 14 статьи 1 Закона края "О наделении органов местного самоуправления муниципальных районов отдельными государственными полномочиями в сфере социальной поддержки и социального обслуживания населения"</t>
  </si>
  <si>
    <t>160,9</t>
  </si>
  <si>
    <t>7.1.12</t>
  </si>
  <si>
    <t>Субвенция на реализацию Закона края от 20.12.05 г. № 17-4273 «О наделении органов местного самоуправления муниципальных районов и городских округов края государственными полномочиями по решению вопросов обеспечения граждан. имеющих детей ежемесячными пособием на ребенка»</t>
  </si>
  <si>
    <t>11042,6</t>
  </si>
  <si>
    <t>7.1.13</t>
  </si>
  <si>
    <t>Субвенции на финансирование расходов. связанных с предоставлением  мер социальной поддержки семьям. имеющим детей. в соответствии с пунктом 8 статьи 1 Закона края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</si>
  <si>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2173,1</t>
  </si>
  <si>
    <t>7.1.14</t>
  </si>
  <si>
    <t>Субвенции на реализацию Закона края от 20 декабря 2007 года № 4-1092 «О наделении органов местного самоуправления муниципальных районов и городских округов края государственными полномочиями по выплате ежемесячной компенсации родителю (законному представит.) совместно проживающими с ребенком в возрасте от 1.5 до 3-х лет. которому временно не предоставлено место в дошкольном учреждении</t>
  </si>
  <si>
    <t>24236,1</t>
  </si>
  <si>
    <t>7.1.15</t>
  </si>
  <si>
    <t>Субвенции на финансирование расходов. связанных с предоставлением субсидий отдельным категориям граждан для оплаты жилья и коммунальных  в соответствии с пунктом 2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</si>
  <si>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17022,7</t>
  </si>
  <si>
    <t>19468,8</t>
  </si>
  <si>
    <t>7.1.16</t>
  </si>
  <si>
    <t>Субвенции на финансирование расходов. связанных с предоставлением  отдельным категориям граждан мер социальной поддержки. установленных  зак-ом РФ в форме субсидий  для оплаты жилья и коммунальных услуг в соответствии  с пунктом 2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</si>
  <si>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5841,8</t>
  </si>
  <si>
    <t>6415,7</t>
  </si>
  <si>
    <t>6902,3</t>
  </si>
  <si>
    <t>7353,7</t>
  </si>
  <si>
    <t>7.1.17</t>
  </si>
  <si>
    <t>Субвенции на финансирование расходов. связанных с предоставлением  денежных выплат на оплату жилой площади с отоплением и освещением педагогическим работникам. работающим и проживающим в сельской местности. в соответствии с пунктом 13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</si>
  <si>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7.1.18</t>
  </si>
  <si>
    <t>Субвенции на финансирование расходов. связанных с предоставлением субсидий гражданам в качестве помощи для оплаты жилья и коммунальных услуг с учетом их доходов в соответствии  в соответствии с пунктом 2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обслуживания"</t>
  </si>
  <si>
    <t>6317,6</t>
  </si>
  <si>
    <t>7.2.1</t>
  </si>
  <si>
    <t>Субвенции на финансирование расходов. по социальному обслуживанию населения. в соответствии с пунктом 4 статьи 1 Закона края  "О наделении органов местного самоуправления муниципальных районов края отдельными государственными полномочиями в сфере социальной поддержки и социального обслуживания населения"</t>
  </si>
  <si>
    <t>15203,8</t>
  </si>
  <si>
    <t>15244,5</t>
  </si>
  <si>
    <t>15285,2</t>
  </si>
  <si>
    <t>15366,9</t>
  </si>
  <si>
    <t>7.2.2</t>
  </si>
  <si>
    <t>Программа "Доступная среда для инвалидов"</t>
  </si>
  <si>
    <t>10,8</t>
  </si>
  <si>
    <t>2486,4</t>
  </si>
  <si>
    <t>24,9</t>
  </si>
  <si>
    <t>Содействие занятости населения</t>
  </si>
  <si>
    <t>Снижение напряженности на рынке труда</t>
  </si>
  <si>
    <t>Предоставление субсидий субъектам малого и среднего предпринимательства на возмещение части процентных ставок по кредитаи российских кредитных организаций и части лизинговых платежей. уплачиваемых лизинговым компаниям</t>
  </si>
  <si>
    <t>Субсидии на возмещение части расходов. связанных с приобретением и созданием основных средств и началом коммерческой деятельности вновь созданным субъектам малого предпринимательства</t>
  </si>
  <si>
    <t>Поддержка субъектов малого и среднего предпринимательства. занимающихся лесопереработкой. переработкой сельскохозяйственной продукции(кроме субъектов малого и среднего предпринимательства. являющихся субъектами агропромышленного комплекса). дикоросов. а также иными видами обрабатывающих производст. осуществляется в форме предоставления субсидии на возмещение части затрат на приобретение специальной техники. перерабатывающего (обрабатывающего) оборудования. агрегатов и комплексов</t>
  </si>
  <si>
    <t>Субсидии на возмещение части затрат по разработке бизнес-планов пректов малого и среднего предпринимательства</t>
  </si>
  <si>
    <t>Возмещение части затрат по полате работ (услуг). связанных с сертификацией. регистрацией или другими формами подтверждения соотвентствия товаров (работ. услуг) собственного производства</t>
  </si>
  <si>
    <t>Возмещение части затрат по участию в высиавочно-ярмарочных мероприятий на территории Российской Федерации. включая расходы по траспортировке экспозиций.</t>
  </si>
  <si>
    <t>Предоставление субсидий субъектам малого и (или0 среднего предпринимательства на возмещение части затрат. связанных с технологическим присоединением энергопринимающих устройств (энергетических установок) к электрическим сетям сетевых организаций. в целях реализации инвестиционных проектов</t>
  </si>
  <si>
    <t>Содержание автомобильных дорог круглогодичного действия между населенными пунктами. находящихся в ведении муниципальных образований (межпоселенческие дороги) и сооружения на них (ДЦП "Дорожный фонд Красноярского края" на 2009-2011 годы)</t>
  </si>
  <si>
    <t>7390,29</t>
  </si>
  <si>
    <t>7722,9</t>
  </si>
  <si>
    <t>7838,7</t>
  </si>
  <si>
    <t>Содержание автомобильных дорог территориального значения общего пользования и сооружений на них (ДЦП "Дорожный фонд Красноярского края" на 2009-2011 годы)</t>
  </si>
  <si>
    <t>47102,68</t>
  </si>
  <si>
    <t>49222,3</t>
  </si>
  <si>
    <t>49960,6</t>
  </si>
  <si>
    <t>51470,7</t>
  </si>
  <si>
    <t>Содержание улично-дорожной сети населенных пунктов находящихся в ведении муниципальных образований района (улично-дорожная сеть) (Решение Абанского районного Совета депутатов от 15.12.2009 №39-337Р "О районном бюджете на 2010 год и плановый период на 2011-2012 годы")</t>
  </si>
  <si>
    <t>2253,4</t>
  </si>
  <si>
    <t>2260,8</t>
  </si>
  <si>
    <t>2294,7</t>
  </si>
  <si>
    <t>Ремонт автомобильных дорог общего пользования и искуственных сооружений на них. включая мероприятия по повышению безопасности дорожного движения (ДЦП "Дорожный фонд Красноярского края" на 2009-2011 годы)</t>
  </si>
  <si>
    <t>129634,79</t>
  </si>
  <si>
    <t>96701,6</t>
  </si>
  <si>
    <t>98152,1</t>
  </si>
  <si>
    <t>Содержание муниципальной улично-дорожной сети. являющейся продолжением автомобильных дорог общего пользования и по которым осуществляется проезд транзитного транспорта (ДЦП "Дорожный фонд Красноярского края" на 2009-2011 годы")</t>
  </si>
  <si>
    <t>1665,08</t>
  </si>
  <si>
    <t>1766,1</t>
  </si>
  <si>
    <t>Капитальный ремонт искусственных сооружений по автомобильным дорогам общего пользования (ДЦП "Дорожный фонд Красноярского края" на 2009-2011 годы)</t>
  </si>
  <si>
    <t>29486,8</t>
  </si>
  <si>
    <t>Ремонт мостов и мостовых сооружений (ДЦП "Дорожный фонд Красноярского края" на 2009-2011 годы)</t>
  </si>
  <si>
    <t>810,2</t>
  </si>
  <si>
    <t>1010,9</t>
  </si>
  <si>
    <t>Содержание зимних автомобильных дорог (ДЦП "Дорожный фонд Красноярского края" на 2009-2011 годы)</t>
  </si>
  <si>
    <t>718,68</t>
  </si>
  <si>
    <t>762,3</t>
  </si>
  <si>
    <t>Предоставление организациям автомобильного пассажирского транспорта субсидии на компенсацию расходов. возникающих в результате небольшой интенсивности пассажиропотоков по организациям транспортного обслуживания населения в границах Абанского района (Решение Абанского районного Совета депутатов от 15.12.2009 №39-337Р "О районном бюджете на 2010 год и плановый период на 2011-2012 годы)</t>
  </si>
  <si>
    <t>11885,38</t>
  </si>
  <si>
    <t>12562,85</t>
  </si>
  <si>
    <t>13266,37</t>
  </si>
  <si>
    <t>14009,28</t>
  </si>
  <si>
    <t>14793,8</t>
  </si>
  <si>
    <t>Обеспечение приватизации объектов муниципальной собственности</t>
  </si>
  <si>
    <t>Проведение мероприятий по землеустройству и землепользованию</t>
  </si>
  <si>
    <t>12.1.1</t>
  </si>
  <si>
    <t>Совершенствование материальной базы и содержание ЕДДС Абанского района</t>
  </si>
  <si>
    <t>710,2</t>
  </si>
  <si>
    <t>750,4</t>
  </si>
  <si>
    <t>790,6</t>
  </si>
  <si>
    <t>12.1.2</t>
  </si>
  <si>
    <t xml:space="preserve">Обеспечение безопасности гидротехнических сооружений </t>
  </si>
  <si>
    <t>12.1.3</t>
  </si>
  <si>
    <t>Обеспечение безопасности людей на водных объектах (ДЦП «Организация мест массового отдыха на озерах Абанского района » на 2011-2013гг.)</t>
  </si>
  <si>
    <t>1156,6</t>
  </si>
  <si>
    <t>1072,7</t>
  </si>
  <si>
    <t>645,8</t>
  </si>
  <si>
    <t>12.1.4</t>
  </si>
  <si>
    <t>Создание. содержание и восполнение резерва материальных ресурсов для ликвидации ЧС</t>
  </si>
  <si>
    <t>12.2.1</t>
  </si>
  <si>
    <t>Обеспечение первичных мер пожарной безопасности  поселений (ДЦП «Обеспечение пожарной безопасности сельских населенных пунктов Красноярского края на 2011 -2013 годы»)</t>
  </si>
  <si>
    <t>66,25</t>
  </si>
  <si>
    <t>1368,8</t>
  </si>
  <si>
    <t>68,44</t>
  </si>
  <si>
    <t>12.2.2</t>
  </si>
  <si>
    <t>Приобретение пожарного оборудования для выполнения первичных мер пожарной безопасности (ДЦП «Обеспечение пожарной безопасности сельских населенных пунктов Красноярского края на 2011 -2013 годы»)</t>
  </si>
  <si>
    <t>107,5</t>
  </si>
  <si>
    <t>12.2.3</t>
  </si>
  <si>
    <t>Обустройство и содержание минерализованных защитных полос(ДЦП «Обеспечение пожарной безопасности сельских населенных пунктов Красноярского края на 2011 -2013 годы»)</t>
  </si>
  <si>
    <t>2823,3</t>
  </si>
  <si>
    <t>141,17</t>
  </si>
  <si>
    <t>2243,1</t>
  </si>
  <si>
    <t>112,16</t>
  </si>
  <si>
    <t>13.1.1</t>
  </si>
  <si>
    <t>Разработка ПСД на строительство полигона</t>
  </si>
  <si>
    <t>13.1.2</t>
  </si>
  <si>
    <t>13.1.3</t>
  </si>
  <si>
    <t>Строительство полигона ТБО в п. Абан</t>
  </si>
  <si>
    <t>13.2.1</t>
  </si>
  <si>
    <t>353,43</t>
  </si>
  <si>
    <t>3,57</t>
  </si>
  <si>
    <t>158,4</t>
  </si>
  <si>
    <t>1,6</t>
  </si>
  <si>
    <t>13.2.2</t>
  </si>
  <si>
    <t>Выполнение научно-исследовательской работы "Экологический аудит качества питьевой воды на территории муниципального образования Абанский район".</t>
  </si>
  <si>
    <t>13.2.3</t>
  </si>
  <si>
    <t>Обустройство зон санитарных охраны. установка систем водоочистки и приборов учета на водоисточниках.</t>
  </si>
  <si>
    <t>95681,52</t>
  </si>
  <si>
    <t>966,48</t>
  </si>
  <si>
    <t>91761,12</t>
  </si>
  <si>
    <t>926,88</t>
  </si>
  <si>
    <t>13.2.4</t>
  </si>
  <si>
    <t xml:space="preserve">Строительство. реконструкция и капитальный ремонт действующих скважин с водонапорными башнями. водопроводов и водозаборных колонок. </t>
  </si>
  <si>
    <t>Реализация ДЦП "Безопасность дорожного движения в Красноярском крае на 2009-2011 годы"</t>
  </si>
  <si>
    <t>104,9</t>
  </si>
  <si>
    <t>Реализация РЦП "Повышение безопасности дорожного движения в Абанском районе»  на 2010-2012годы.</t>
  </si>
  <si>
    <t xml:space="preserve">Реализация ДЦП "Комплексные меры противодействия распостранению наркомании. пьянства и алкоголизма в Красноярском крае" на 2010 - 2012 годы </t>
  </si>
  <si>
    <t>3,2</t>
  </si>
  <si>
    <t xml:space="preserve">Приложение 4 </t>
  </si>
  <si>
    <t>Объёмы и источники финансирования</t>
  </si>
  <si>
    <t>Годы</t>
  </si>
  <si>
    <t>Объём финансирования, всего (тыс.руб.)</t>
  </si>
  <si>
    <t>Объём финансирования, федеральный бюджет (тыс.руб.)</t>
  </si>
  <si>
    <t>Объём финансирования, краевой бюджет (тыс.руб.)</t>
  </si>
  <si>
    <t>Объём финансирования, местный бюджет (тыс.руб.)</t>
  </si>
  <si>
    <t>Объём финансирования, внебюджетные источники (тыс.руб.)</t>
  </si>
  <si>
    <t>Устойчивый росот производства продукции сельского хозяйства, пищевой и перерабатывающей промышленности, повышение её экономической эффективности на основе создания конкурентнвх производств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</si>
  <si>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</si>
  <si>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</si>
  <si>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</si>
  <si>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</si>
  <si>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</si>
  <si>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</si>
  <si>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</si>
  <si>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</si>
  <si>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</si>
  <si>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</si>
  <si>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</si>
  <si>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</si>
  <si>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</si>
  <si>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</si>
  <si>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</si>
  <si>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</si>
  <si>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</si>
  <si>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</si>
  <si>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</si>
  <si>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</si>
  <si>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</si>
  <si>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</si>
  <si>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</si>
  <si>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</si>
  <si>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</si>
  <si>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</si>
  <si>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</si>
  <si>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1.30.</t>
  </si>
  <si>
    <t>Улучшение жилищных условий и качества жизни</t>
  </si>
  <si>
    <t>2.1.</t>
  </si>
  <si>
    <t>2.2.</t>
  </si>
  <si>
    <t>2.3.</t>
  </si>
  <si>
    <t>2.4.</t>
  </si>
  <si>
    <t>2.5.</t>
  </si>
  <si>
    <t>3.</t>
  </si>
  <si>
    <t>Улучшение качества предоставляемых жилищно-коммунальных услуг населению в рыночных условиях функционирования отрасли с оплатой  населением  жилищно-коммунальных услуг в пределах индексов роста</t>
  </si>
  <si>
    <t>Сохранение накопленного культурного потенциала, создание условий, обеспечивающих доступ населения района к качественным услугам в области культуры, молодёжной политики, физической культуры и спорта; поддержки инноваций, способствующих росту культурного потенциала; повышение качества жизни населения района</t>
  </si>
  <si>
    <t xml:space="preserve">"Строительство здания  культурно-досугового центра в 
с. Покатеево 
</t>
  </si>
  <si>
    <t xml:space="preserve">"Проведение национальных праздников:  чувашского праздника «Уяв» в д.Малкас (МУК « Покровская централизованная клубная системы»; татарского праздника «Сабантуй» в с. Стерлитамак (МУК «Заозерновская централизованная
клубная система)
</t>
  </si>
  <si>
    <t xml:space="preserve">"Реализация муниципальная программа по работе с молодежью (Субсидия бюджетам муниципальных образований края на реализацию муниципальных программ молодежной политики)
 с софинансированием 0.1%
</t>
  </si>
  <si>
    <t xml:space="preserve">"Участие в конкурсе проектов инновационных и (или) экспериментальных форм работы с молодежью (Субсидии бюджетам муниципальных образований края на реализацию проектов инновационных и (или) экспериментальных форм работы с молодежью)
 с софинансированием 0.1%
</t>
  </si>
  <si>
    <t xml:space="preserve">"Проведение смотра-конкурса на на лучшую организацию физкультурно-спортивной работы 
среди муниципальных образований в Абанском районе
</t>
  </si>
  <si>
    <t xml:space="preserve">"ДЦП « Развитие физической культуры и спорта в Абанском районе на 2010 – 2012 годы»
</t>
  </si>
  <si>
    <t xml:space="preserve">"Долгосрочную целевую программу ""Улучшение демографической ситуации в Красноярском крае"" на 2010 - 2012 годы 
</t>
  </si>
  <si>
    <t>Повышение эффективности социальной защиты населения Абанского района</t>
  </si>
  <si>
    <t>8.1.</t>
  </si>
  <si>
    <t>Повышение занятости и социальная защита от безработицы населения Абанского района</t>
  </si>
  <si>
    <t>8.2.</t>
  </si>
  <si>
    <t>Поддержка и развитие малого и среднего предпринимательства  в Абанском районе</t>
  </si>
  <si>
    <t>9.1.</t>
  </si>
  <si>
    <t>9.2.</t>
  </si>
  <si>
    <t>9.3.</t>
  </si>
  <si>
    <t>9.4.</t>
  </si>
  <si>
    <t>9.5.</t>
  </si>
  <si>
    <t>9.6.</t>
  </si>
  <si>
    <t>9.7.</t>
  </si>
  <si>
    <t>Комплексное развитие дорожного хозяйства Абанского района</t>
  </si>
  <si>
    <t>10.1.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</si>
  <si>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</si>
  <si>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</si>
  <si>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</si>
  <si>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</si>
  <si>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</si>
  <si>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</si>
  <si>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</si>
  <si>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</si>
  <si>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Рациональное использование и эффективное управление муниципальным имуществом, расположенным на территории Абанского района</t>
  </si>
  <si>
    <t xml:space="preserve">"Формирование и управление муниципальной  собственностью
</t>
  </si>
  <si>
    <t>11.1.</t>
  </si>
  <si>
    <t>11.2.</t>
  </si>
  <si>
    <t>11.3.</t>
  </si>
  <si>
    <t>Обеспечение защиты населения от ЧС техногенного и природного характера</t>
  </si>
  <si>
    <t>Обеспечение охраны окружающей среды и экологической безопасности населения Абанского района</t>
  </si>
  <si>
    <t xml:space="preserve">Инвентаризация объектов водоснабжения на территории района
</t>
  </si>
  <si>
    <t>Укрепление правопорядка и повышение безопасности граждан</t>
  </si>
  <si>
    <t>14.1.</t>
  </si>
  <si>
    <t>14.2.</t>
  </si>
  <si>
    <t>14.4.</t>
  </si>
  <si>
    <t>Всего по программе</t>
  </si>
  <si>
    <t>1.29.</t>
  </si>
  <si>
    <t>Обеспечение доступности качественного образования для всех категорий обучающихся Абанского района</t>
  </si>
  <si>
    <t>Улучшение состояния здоровья  населения Абанского района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</si>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</sst>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08"/>
  <sheetViews>
    <sheetView tabSelected="1" workbookViewId="0">
      <selection activeCell="A1079" sqref="A1079:A1084"/>
    </sheetView>
  </sheetViews>
  <sheetFormatPr defaultRowHeight="15.75"/>
  <cols>
    <col min="1" max="1" width="8.7109375" style="31" customWidth="1"/>
    <col min="2" max="2" width="44.42578125" style="7" customWidth="1"/>
    <col min="3" max="3" width="15" style="9" customWidth="1"/>
    <col min="4" max="8" width="11.7109375" style="5" customWidth="1"/>
    <col min="9" max="16384" width="9.140625" style="3"/>
  </cols>
  <sheetData>
    <row r="1" spans="1:8">
      <c r="A1" s="23" t="s">
        <v>524</v>
      </c>
      <c r="B1" s="23"/>
      <c r="C1" s="23"/>
      <c r="D1" s="23"/>
      <c r="E1" s="23"/>
      <c r="F1" s="23"/>
      <c r="G1" s="23"/>
      <c r="H1" s="23"/>
    </row>
    <row r="2" spans="1:8" ht="18.75">
      <c r="A2" s="24" t="s">
        <v>525</v>
      </c>
      <c r="B2" s="24"/>
      <c r="C2" s="24"/>
      <c r="D2" s="24"/>
      <c r="E2" s="24"/>
      <c r="F2" s="24"/>
      <c r="G2" s="24"/>
      <c r="H2" s="24"/>
    </row>
    <row r="3" spans="1:8">
      <c r="A3" s="25"/>
      <c r="B3" s="6"/>
      <c r="C3" s="8"/>
      <c r="D3" s="4"/>
      <c r="E3" s="4"/>
      <c r="F3" s="4"/>
      <c r="G3" s="4"/>
      <c r="H3" s="4"/>
    </row>
    <row r="4" spans="1:8" ht="110.25">
      <c r="A4" s="26"/>
      <c r="B4" s="1"/>
      <c r="C4" s="2" t="s">
        <v>526</v>
      </c>
      <c r="D4" s="2" t="s">
        <v>527</v>
      </c>
      <c r="E4" s="2" t="s">
        <v>528</v>
      </c>
      <c r="F4" s="2" t="s">
        <v>529</v>
      </c>
      <c r="G4" s="2" t="s">
        <v>530</v>
      </c>
      <c r="H4" s="2" t="s">
        <v>531</v>
      </c>
    </row>
    <row r="5" spans="1:8">
      <c r="A5" s="27"/>
      <c r="B5" s="17" t="s">
        <v>611</v>
      </c>
      <c r="C5" s="12" t="s">
        <v>615</v>
      </c>
      <c r="D5" s="11">
        <f>D11+D197+D233+D287+D365+D671+D707+D833+D851+D899+D959+D983+D1031+D1079</f>
        <v>3092922.9489999996</v>
      </c>
      <c r="E5" s="11">
        <f t="shared" ref="E5:H5" si="0">E11+E197+E233+E287+E365+E671+E707+E833+E851+E899+E959+E983+E1031+E1079</f>
        <v>2270.1999999999998</v>
      </c>
      <c r="F5" s="11">
        <f t="shared" si="0"/>
        <v>2501636.321</v>
      </c>
      <c r="G5" s="11">
        <f t="shared" si="0"/>
        <v>244721.52799999999</v>
      </c>
      <c r="H5" s="11">
        <f t="shared" si="0"/>
        <v>344294.9</v>
      </c>
    </row>
    <row r="6" spans="1:8">
      <c r="A6" s="28"/>
      <c r="B6" s="18"/>
      <c r="C6" s="13">
        <v>2011</v>
      </c>
      <c r="D6" s="11">
        <f t="shared" ref="D6:H10" si="1">D12+D198+D234+D288+D366+D672+D708+D834+D852+D900+D960+D984+D1032+D1080</f>
        <v>739023.51500000001</v>
      </c>
      <c r="E6" s="11">
        <f t="shared" si="1"/>
        <v>676.2</v>
      </c>
      <c r="F6" s="11">
        <f t="shared" si="1"/>
        <v>403677.68</v>
      </c>
      <c r="G6" s="11">
        <f t="shared" si="1"/>
        <v>49995.334999999992</v>
      </c>
      <c r="H6" s="11">
        <f t="shared" si="1"/>
        <v>284674.3</v>
      </c>
    </row>
    <row r="7" spans="1:8">
      <c r="A7" s="28"/>
      <c r="B7" s="18"/>
      <c r="C7" s="13">
        <v>2012</v>
      </c>
      <c r="D7" s="11">
        <f t="shared" si="1"/>
        <v>525297.8409999999</v>
      </c>
      <c r="E7" s="11">
        <f t="shared" si="1"/>
        <v>1594</v>
      </c>
      <c r="F7" s="11">
        <f t="shared" si="1"/>
        <v>444456.95900000009</v>
      </c>
      <c r="G7" s="11">
        <f t="shared" si="1"/>
        <v>39868.282000000007</v>
      </c>
      <c r="H7" s="11">
        <f t="shared" si="1"/>
        <v>39378.6</v>
      </c>
    </row>
    <row r="8" spans="1:8">
      <c r="A8" s="28"/>
      <c r="B8" s="18"/>
      <c r="C8" s="13">
        <v>2013</v>
      </c>
      <c r="D8" s="11">
        <f t="shared" si="1"/>
        <v>529460.2379999999</v>
      </c>
      <c r="E8" s="11">
        <f t="shared" si="1"/>
        <v>0</v>
      </c>
      <c r="F8" s="11">
        <f t="shared" si="1"/>
        <v>471221.82400000002</v>
      </c>
      <c r="G8" s="11">
        <f t="shared" si="1"/>
        <v>51819.614000000009</v>
      </c>
      <c r="H8" s="11">
        <f t="shared" si="1"/>
        <v>6418.8</v>
      </c>
    </row>
    <row r="9" spans="1:8">
      <c r="A9" s="28"/>
      <c r="B9" s="18"/>
      <c r="C9" s="13">
        <v>2014</v>
      </c>
      <c r="D9" s="11">
        <f t="shared" si="1"/>
        <v>631585.86099999992</v>
      </c>
      <c r="E9" s="11">
        <f t="shared" si="1"/>
        <v>0</v>
      </c>
      <c r="F9" s="11">
        <f t="shared" si="1"/>
        <v>570422.49399999995</v>
      </c>
      <c r="G9" s="11">
        <f t="shared" si="1"/>
        <v>54421.566999999995</v>
      </c>
      <c r="H9" s="11">
        <f t="shared" si="1"/>
        <v>6741.8</v>
      </c>
    </row>
    <row r="10" spans="1:8">
      <c r="A10" s="29"/>
      <c r="B10" s="19"/>
      <c r="C10" s="13">
        <v>2015</v>
      </c>
      <c r="D10" s="11">
        <f t="shared" si="1"/>
        <v>667555.49399999995</v>
      </c>
      <c r="E10" s="11">
        <f t="shared" si="1"/>
        <v>0</v>
      </c>
      <c r="F10" s="11">
        <f t="shared" si="1"/>
        <v>611857.36399999994</v>
      </c>
      <c r="G10" s="11">
        <f t="shared" si="1"/>
        <v>48616.73</v>
      </c>
      <c r="H10" s="11">
        <f t="shared" si="1"/>
        <v>7081.4</v>
      </c>
    </row>
    <row r="11" spans="1:8" ht="15.75" customHeight="1">
      <c r="A11" s="27">
        <v>1</v>
      </c>
      <c r="B11" s="17" t="s">
        <v>532</v>
      </c>
      <c r="C11" s="12" t="s">
        <v>615</v>
      </c>
      <c r="D11" s="11">
        <f>D17+D23+D29+D35+D41+D47+D53+D59+D65+D71+D77+D83+D89+D95+D101+D107+D113+D119+D125+D131+D137+D143+D149+D155+D161+D167+D173+D179+D185+D191</f>
        <v>480034.83799999999</v>
      </c>
      <c r="E11" s="11">
        <f t="shared" ref="E11:H11" si="2">E17+E23+E29+E35+E41+E47+E53+E59+E65+E71+E77+E83+E89+E95+E101+E107+E113+E119+E125+E131+E137+E143+E149+E155+E161+E167+E173+E179+E185+E191</f>
        <v>0</v>
      </c>
      <c r="F11" s="11">
        <f t="shared" si="2"/>
        <v>168632.49999999997</v>
      </c>
      <c r="G11" s="11">
        <f t="shared" si="2"/>
        <v>1.3380000000000001</v>
      </c>
      <c r="H11" s="11">
        <f t="shared" si="2"/>
        <v>311401</v>
      </c>
    </row>
    <row r="12" spans="1:8">
      <c r="A12" s="28"/>
      <c r="B12" s="18"/>
      <c r="C12" s="13">
        <v>2011</v>
      </c>
      <c r="D12" s="11">
        <f t="shared" ref="D12:H16" si="3">D18+D24+D30+D36+D42+D48+D54+D60+D66+D72+D78+D84+D90+D96+D102+D108+D114+D120+D126+D132+D138+D144+D150+D156+D162+D168+D174+D180+D186+D192</f>
        <v>310175.23499999999</v>
      </c>
      <c r="E12" s="11">
        <f t="shared" si="3"/>
        <v>0</v>
      </c>
      <c r="F12" s="11">
        <f t="shared" si="3"/>
        <v>32041.9</v>
      </c>
      <c r="G12" s="11">
        <f t="shared" si="3"/>
        <v>0.33500000000000002</v>
      </c>
      <c r="H12" s="11">
        <f t="shared" si="3"/>
        <v>278133</v>
      </c>
    </row>
    <row r="13" spans="1:8">
      <c r="A13" s="28"/>
      <c r="B13" s="18"/>
      <c r="C13" s="13">
        <v>2012</v>
      </c>
      <c r="D13" s="11">
        <f t="shared" si="3"/>
        <v>61752.031999999992</v>
      </c>
      <c r="E13" s="11">
        <f t="shared" si="3"/>
        <v>0</v>
      </c>
      <c r="F13" s="11">
        <f t="shared" si="3"/>
        <v>28483.799999999992</v>
      </c>
      <c r="G13" s="11">
        <f t="shared" si="3"/>
        <v>0.23200000000000001</v>
      </c>
      <c r="H13" s="11">
        <f t="shared" si="3"/>
        <v>33268</v>
      </c>
    </row>
    <row r="14" spans="1:8">
      <c r="A14" s="28"/>
      <c r="B14" s="18"/>
      <c r="C14" s="13">
        <v>2013</v>
      </c>
      <c r="D14" s="11">
        <f t="shared" si="3"/>
        <v>34292.944000000003</v>
      </c>
      <c r="E14" s="11">
        <f t="shared" si="3"/>
        <v>0</v>
      </c>
      <c r="F14" s="11">
        <f t="shared" si="3"/>
        <v>34292.700000000004</v>
      </c>
      <c r="G14" s="11">
        <f t="shared" si="3"/>
        <v>0.24399999999999999</v>
      </c>
      <c r="H14" s="11">
        <f t="shared" si="3"/>
        <v>0</v>
      </c>
    </row>
    <row r="15" spans="1:8">
      <c r="A15" s="28"/>
      <c r="B15" s="18"/>
      <c r="C15" s="13">
        <v>2014</v>
      </c>
      <c r="D15" s="11">
        <f t="shared" si="3"/>
        <v>36007.156999999999</v>
      </c>
      <c r="E15" s="11">
        <f t="shared" si="3"/>
        <v>0</v>
      </c>
      <c r="F15" s="11">
        <f t="shared" si="3"/>
        <v>36006.9</v>
      </c>
      <c r="G15" s="11">
        <f t="shared" si="3"/>
        <v>0.25700000000000001</v>
      </c>
      <c r="H15" s="11">
        <f t="shared" si="3"/>
        <v>0</v>
      </c>
    </row>
    <row r="16" spans="1:8">
      <c r="A16" s="29"/>
      <c r="B16" s="19"/>
      <c r="C16" s="13">
        <v>2015</v>
      </c>
      <c r="D16" s="11">
        <f t="shared" si="3"/>
        <v>37807.469999999987</v>
      </c>
      <c r="E16" s="11">
        <f t="shared" si="3"/>
        <v>0</v>
      </c>
      <c r="F16" s="11">
        <f t="shared" si="3"/>
        <v>37807.19999999999</v>
      </c>
      <c r="G16" s="11">
        <f t="shared" si="3"/>
        <v>0.27</v>
      </c>
      <c r="H16" s="11">
        <f t="shared" si="3"/>
        <v>0</v>
      </c>
    </row>
    <row r="17" spans="1:8">
      <c r="A17" s="27" t="s">
        <v>0</v>
      </c>
      <c r="B17" s="14" t="s">
        <v>1</v>
      </c>
      <c r="C17" s="12" t="s">
        <v>615</v>
      </c>
      <c r="D17" s="10">
        <f>D18+D19+D20+D21+D22</f>
        <v>253901</v>
      </c>
      <c r="E17" s="10"/>
      <c r="F17" s="10"/>
      <c r="G17" s="10"/>
      <c r="H17" s="10">
        <f>H18+H19+H20+H21+H22</f>
        <v>253901</v>
      </c>
    </row>
    <row r="18" spans="1:8">
      <c r="A18" s="28"/>
      <c r="B18" s="15"/>
      <c r="C18" s="12">
        <v>2011</v>
      </c>
      <c r="D18" s="10">
        <f>E18+F18+G18+H18</f>
        <v>220633</v>
      </c>
      <c r="E18" s="10"/>
      <c r="F18" s="10"/>
      <c r="G18" s="10"/>
      <c r="H18" s="10">
        <v>220633</v>
      </c>
    </row>
    <row r="19" spans="1:8">
      <c r="A19" s="28"/>
      <c r="B19" s="15"/>
      <c r="C19" s="12">
        <v>2012</v>
      </c>
      <c r="D19" s="10">
        <f>E19+F19+G19+H19</f>
        <v>33268</v>
      </c>
      <c r="E19" s="10"/>
      <c r="F19" s="10"/>
      <c r="G19" s="10"/>
      <c r="H19" s="10">
        <v>33268</v>
      </c>
    </row>
    <row r="20" spans="1:8">
      <c r="A20" s="28"/>
      <c r="B20" s="15"/>
      <c r="C20" s="12">
        <v>2013</v>
      </c>
      <c r="D20" s="10">
        <f>E20+F20+G20+H20</f>
        <v>0</v>
      </c>
      <c r="E20" s="10"/>
      <c r="F20" s="10"/>
      <c r="G20" s="10"/>
      <c r="H20" s="10"/>
    </row>
    <row r="21" spans="1:8">
      <c r="A21" s="28"/>
      <c r="B21" s="15"/>
      <c r="C21" s="12">
        <v>2014</v>
      </c>
      <c r="D21" s="10">
        <f>E21+F21+G21+H21</f>
        <v>0</v>
      </c>
      <c r="E21" s="10"/>
      <c r="F21" s="10"/>
      <c r="G21" s="10"/>
      <c r="H21" s="10"/>
    </row>
    <row r="22" spans="1:8">
      <c r="A22" s="29"/>
      <c r="B22" s="16"/>
      <c r="C22" s="12">
        <v>2015</v>
      </c>
      <c r="D22" s="10">
        <f>E22+F22+G22+H22</f>
        <v>0</v>
      </c>
      <c r="E22" s="10"/>
      <c r="F22" s="10"/>
      <c r="G22" s="10"/>
      <c r="H22" s="10"/>
    </row>
    <row r="23" spans="1:8">
      <c r="A23" s="27" t="s">
        <v>533</v>
      </c>
      <c r="B23" s="14" t="s">
        <v>2</v>
      </c>
      <c r="C23" s="12" t="s">
        <v>615</v>
      </c>
      <c r="D23" s="10">
        <f>D24+D25+D26+D27+D28</f>
        <v>57500</v>
      </c>
      <c r="E23" s="10"/>
      <c r="F23" s="10"/>
      <c r="G23" s="10"/>
      <c r="H23" s="10">
        <f>H24+H25+H26+H27+H28</f>
        <v>57500</v>
      </c>
    </row>
    <row r="24" spans="1:8">
      <c r="A24" s="28"/>
      <c r="B24" s="15"/>
      <c r="C24" s="12">
        <v>2011</v>
      </c>
      <c r="D24" s="10">
        <f>E24+F24+G24+H24</f>
        <v>57500</v>
      </c>
      <c r="E24" s="10"/>
      <c r="F24" s="10"/>
      <c r="G24" s="10"/>
      <c r="H24" s="10">
        <v>57500</v>
      </c>
    </row>
    <row r="25" spans="1:8">
      <c r="A25" s="28"/>
      <c r="B25" s="15"/>
      <c r="C25" s="12">
        <v>2012</v>
      </c>
      <c r="D25" s="10">
        <f>E25+F25+G25+H25</f>
        <v>0</v>
      </c>
      <c r="E25" s="10"/>
      <c r="F25" s="10"/>
      <c r="G25" s="10"/>
      <c r="H25" s="10"/>
    </row>
    <row r="26" spans="1:8">
      <c r="A26" s="28"/>
      <c r="B26" s="15"/>
      <c r="C26" s="12">
        <v>2013</v>
      </c>
      <c r="D26" s="10">
        <f>E26+F26+G26+H26</f>
        <v>0</v>
      </c>
      <c r="E26" s="10"/>
      <c r="F26" s="10"/>
      <c r="G26" s="10"/>
      <c r="H26" s="10"/>
    </row>
    <row r="27" spans="1:8">
      <c r="A27" s="28"/>
      <c r="B27" s="15"/>
      <c r="C27" s="12">
        <v>2014</v>
      </c>
      <c r="D27" s="10">
        <f>E27+F27+G27+H27</f>
        <v>0</v>
      </c>
      <c r="E27" s="10"/>
      <c r="F27" s="10"/>
      <c r="G27" s="10"/>
      <c r="H27" s="10"/>
    </row>
    <row r="28" spans="1:8">
      <c r="A28" s="29"/>
      <c r="B28" s="16"/>
      <c r="C28" s="12">
        <v>2015</v>
      </c>
      <c r="D28" s="10">
        <f>E28+F28+G28+H28</f>
        <v>0</v>
      </c>
      <c r="E28" s="10"/>
      <c r="F28" s="10"/>
      <c r="G28" s="10"/>
      <c r="H28" s="10"/>
    </row>
    <row r="29" spans="1:8">
      <c r="A29" s="27" t="s">
        <v>534</v>
      </c>
      <c r="B29" s="14" t="s">
        <v>3</v>
      </c>
      <c r="C29" s="12" t="s">
        <v>615</v>
      </c>
      <c r="D29" s="10">
        <f>D30+D31+D32+D33+D34</f>
        <v>443.3</v>
      </c>
      <c r="E29" s="10"/>
      <c r="F29" s="10">
        <f>F30+F31+F32+F33+F34</f>
        <v>443.3</v>
      </c>
      <c r="G29" s="10"/>
      <c r="H29" s="10"/>
    </row>
    <row r="30" spans="1:8">
      <c r="A30" s="28"/>
      <c r="B30" s="15"/>
      <c r="C30" s="12">
        <v>2011</v>
      </c>
      <c r="D30" s="10">
        <f>E30+F30+G30+H30</f>
        <v>84.7</v>
      </c>
      <c r="E30" s="10"/>
      <c r="F30" s="10" t="s">
        <v>4</v>
      </c>
      <c r="G30" s="10"/>
      <c r="H30" s="10"/>
    </row>
    <row r="31" spans="1:8">
      <c r="A31" s="28"/>
      <c r="B31" s="15"/>
      <c r="C31" s="12">
        <v>2012</v>
      </c>
      <c r="D31" s="10">
        <f>E31+F31+G31+H31</f>
        <v>83.2</v>
      </c>
      <c r="E31" s="10"/>
      <c r="F31" s="10" t="s">
        <v>5</v>
      </c>
      <c r="G31" s="10"/>
      <c r="H31" s="10"/>
    </row>
    <row r="32" spans="1:8">
      <c r="A32" s="28"/>
      <c r="B32" s="15"/>
      <c r="C32" s="12">
        <v>2013</v>
      </c>
      <c r="D32" s="10">
        <f>E32+F32+G32+H32</f>
        <v>87.4</v>
      </c>
      <c r="E32" s="10"/>
      <c r="F32" s="10" t="s">
        <v>6</v>
      </c>
      <c r="G32" s="10"/>
      <c r="H32" s="10"/>
    </row>
    <row r="33" spans="1:8">
      <c r="A33" s="28"/>
      <c r="B33" s="15"/>
      <c r="C33" s="12">
        <v>2014</v>
      </c>
      <c r="D33" s="10">
        <f>E33+F33+G33+H33</f>
        <v>91.7</v>
      </c>
      <c r="E33" s="10"/>
      <c r="F33" s="10" t="s">
        <v>7</v>
      </c>
      <c r="G33" s="10"/>
      <c r="H33" s="10"/>
    </row>
    <row r="34" spans="1:8">
      <c r="A34" s="29"/>
      <c r="B34" s="16"/>
      <c r="C34" s="12">
        <v>2015</v>
      </c>
      <c r="D34" s="10">
        <f>E34+F34+G34+H34</f>
        <v>96.3</v>
      </c>
      <c r="E34" s="10"/>
      <c r="F34" s="10" t="s">
        <v>8</v>
      </c>
      <c r="G34" s="10"/>
      <c r="H34" s="10"/>
    </row>
    <row r="35" spans="1:8">
      <c r="A35" s="27" t="s">
        <v>535</v>
      </c>
      <c r="B35" s="14" t="s">
        <v>9</v>
      </c>
      <c r="C35" s="12" t="s">
        <v>615</v>
      </c>
      <c r="D35" s="10">
        <f>D36+D37+D38+D39+D40</f>
        <v>9694.7000000000007</v>
      </c>
      <c r="E35" s="10"/>
      <c r="F35" s="10">
        <f>F36+F37+F38+F39+F40</f>
        <v>9694.7000000000007</v>
      </c>
      <c r="G35" s="10"/>
      <c r="H35" s="10"/>
    </row>
    <row r="36" spans="1:8">
      <c r="A36" s="28"/>
      <c r="B36" s="15"/>
      <c r="C36" s="12">
        <v>2011</v>
      </c>
      <c r="D36" s="10">
        <f>E36+F36+G36+H36</f>
        <v>1873.2</v>
      </c>
      <c r="E36" s="10"/>
      <c r="F36" s="10" t="s">
        <v>10</v>
      </c>
      <c r="G36" s="10"/>
      <c r="H36" s="10"/>
    </row>
    <row r="37" spans="1:8">
      <c r="A37" s="28"/>
      <c r="B37" s="15"/>
      <c r="C37" s="12">
        <v>2012</v>
      </c>
      <c r="D37" s="10">
        <f>E37+F37+G37+H37</f>
        <v>1814.7</v>
      </c>
      <c r="E37" s="10"/>
      <c r="F37" s="10" t="s">
        <v>11</v>
      </c>
      <c r="G37" s="10"/>
      <c r="H37" s="10"/>
    </row>
    <row r="38" spans="1:8">
      <c r="A38" s="28"/>
      <c r="B38" s="15"/>
      <c r="C38" s="12">
        <v>2013</v>
      </c>
      <c r="D38" s="10">
        <f>E38+F38+G38+H38</f>
        <v>1905.4</v>
      </c>
      <c r="E38" s="10"/>
      <c r="F38" s="10" t="s">
        <v>12</v>
      </c>
      <c r="G38" s="10"/>
      <c r="H38" s="10"/>
    </row>
    <row r="39" spans="1:8">
      <c r="A39" s="28"/>
      <c r="B39" s="15"/>
      <c r="C39" s="12">
        <v>2014</v>
      </c>
      <c r="D39" s="10">
        <f>E39+F39+G39+H39</f>
        <v>2000.7</v>
      </c>
      <c r="E39" s="10"/>
      <c r="F39" s="10" t="s">
        <v>13</v>
      </c>
      <c r="G39" s="10"/>
      <c r="H39" s="10"/>
    </row>
    <row r="40" spans="1:8">
      <c r="A40" s="29"/>
      <c r="B40" s="16"/>
      <c r="C40" s="12">
        <v>2015</v>
      </c>
      <c r="D40" s="10">
        <f>E40+F40+G40+H40</f>
        <v>2100.6999999999998</v>
      </c>
      <c r="E40" s="10"/>
      <c r="F40" s="10" t="s">
        <v>14</v>
      </c>
      <c r="G40" s="10"/>
      <c r="H40" s="10"/>
    </row>
    <row r="41" spans="1:8">
      <c r="A41" s="27" t="s">
        <v>536</v>
      </c>
      <c r="B41" s="14" t="s">
        <v>15</v>
      </c>
      <c r="C41" s="12" t="s">
        <v>615</v>
      </c>
      <c r="D41" s="10">
        <f>D42+D43+D44+D45+D46</f>
        <v>609.6</v>
      </c>
      <c r="E41" s="10"/>
      <c r="F41" s="10">
        <f>F42+F43+F44+F45+F46</f>
        <v>609.6</v>
      </c>
      <c r="G41" s="10"/>
      <c r="H41" s="10"/>
    </row>
    <row r="42" spans="1:8">
      <c r="A42" s="28"/>
      <c r="B42" s="15"/>
      <c r="C42" s="12">
        <v>2011</v>
      </c>
      <c r="D42" s="10">
        <f>E42+F42+G42+H42</f>
        <v>136.80000000000001</v>
      </c>
      <c r="E42" s="10"/>
      <c r="F42" s="10" t="s">
        <v>16</v>
      </c>
      <c r="G42" s="10"/>
      <c r="H42" s="10"/>
    </row>
    <row r="43" spans="1:8">
      <c r="A43" s="28"/>
      <c r="B43" s="15"/>
      <c r="C43" s="12">
        <v>2012</v>
      </c>
      <c r="D43" s="10">
        <f>E43+F43+G43+H43</f>
        <v>109.7</v>
      </c>
      <c r="E43" s="10"/>
      <c r="F43" s="10" t="s">
        <v>17</v>
      </c>
      <c r="G43" s="10"/>
      <c r="H43" s="10"/>
    </row>
    <row r="44" spans="1:8">
      <c r="A44" s="28"/>
      <c r="B44" s="15"/>
      <c r="C44" s="12">
        <v>2013</v>
      </c>
      <c r="D44" s="10">
        <f>E44+F44+G44+H44</f>
        <v>115.2</v>
      </c>
      <c r="E44" s="10"/>
      <c r="F44" s="10" t="s">
        <v>18</v>
      </c>
      <c r="G44" s="10"/>
      <c r="H44" s="10"/>
    </row>
    <row r="45" spans="1:8">
      <c r="A45" s="28"/>
      <c r="B45" s="15"/>
      <c r="C45" s="12">
        <v>2014</v>
      </c>
      <c r="D45" s="10">
        <f>E45+F45+G45+H45</f>
        <v>120.9</v>
      </c>
      <c r="E45" s="10"/>
      <c r="F45" s="10" t="s">
        <v>19</v>
      </c>
      <c r="G45" s="10"/>
      <c r="H45" s="10"/>
    </row>
    <row r="46" spans="1:8">
      <c r="A46" s="29"/>
      <c r="B46" s="16"/>
      <c r="C46" s="12">
        <v>2015</v>
      </c>
      <c r="D46" s="10">
        <f>E46+F46+G46+H46</f>
        <v>127</v>
      </c>
      <c r="E46" s="10"/>
      <c r="F46" s="10">
        <v>127</v>
      </c>
      <c r="G46" s="10"/>
      <c r="H46" s="10"/>
    </row>
    <row r="47" spans="1:8">
      <c r="A47" s="27" t="s">
        <v>537</v>
      </c>
      <c r="B47" s="14" t="s">
        <v>20</v>
      </c>
      <c r="C47" s="12" t="s">
        <v>615</v>
      </c>
      <c r="D47" s="10">
        <f>D48+D49+D50+D51+D52</f>
        <v>10139.199999999999</v>
      </c>
      <c r="E47" s="10"/>
      <c r="F47" s="10">
        <f>F48+F49+F50+F51+F52</f>
        <v>10139.199999999999</v>
      </c>
      <c r="G47" s="10"/>
      <c r="H47" s="10"/>
    </row>
    <row r="48" spans="1:8">
      <c r="A48" s="28"/>
      <c r="B48" s="15"/>
      <c r="C48" s="12">
        <v>2011</v>
      </c>
      <c r="D48" s="10">
        <f>E48+F48+G48+H48</f>
        <v>1776.3</v>
      </c>
      <c r="E48" s="10"/>
      <c r="F48" s="10" t="s">
        <v>21</v>
      </c>
      <c r="G48" s="10"/>
      <c r="H48" s="10"/>
    </row>
    <row r="49" spans="1:8">
      <c r="A49" s="28"/>
      <c r="B49" s="15"/>
      <c r="C49" s="12">
        <v>2012</v>
      </c>
      <c r="D49" s="10">
        <f>E49+F49+G49+H49</f>
        <v>1940.3</v>
      </c>
      <c r="E49" s="10"/>
      <c r="F49" s="10" t="s">
        <v>22</v>
      </c>
      <c r="G49" s="10"/>
      <c r="H49" s="10"/>
    </row>
    <row r="50" spans="1:8">
      <c r="A50" s="28"/>
      <c r="B50" s="15"/>
      <c r="C50" s="12">
        <v>2013</v>
      </c>
      <c r="D50" s="10">
        <f>E50+F50+G50+H50</f>
        <v>2037.3</v>
      </c>
      <c r="E50" s="10"/>
      <c r="F50" s="10" t="s">
        <v>23</v>
      </c>
      <c r="G50" s="10"/>
      <c r="H50" s="10"/>
    </row>
    <row r="51" spans="1:8">
      <c r="A51" s="28"/>
      <c r="B51" s="15"/>
      <c r="C51" s="12">
        <v>2014</v>
      </c>
      <c r="D51" s="10">
        <f>E51+F51+G51+H51</f>
        <v>2139.1999999999998</v>
      </c>
      <c r="E51" s="10"/>
      <c r="F51" s="10" t="s">
        <v>24</v>
      </c>
      <c r="G51" s="10"/>
      <c r="H51" s="10"/>
    </row>
    <row r="52" spans="1:8">
      <c r="A52" s="29"/>
      <c r="B52" s="16"/>
      <c r="C52" s="12">
        <v>2015</v>
      </c>
      <c r="D52" s="10">
        <f>E52+F52+G52+H52</f>
        <v>2246.1</v>
      </c>
      <c r="E52" s="10"/>
      <c r="F52" s="10" t="s">
        <v>25</v>
      </c>
      <c r="G52" s="10"/>
      <c r="H52" s="10"/>
    </row>
    <row r="53" spans="1:8">
      <c r="A53" s="27" t="s">
        <v>538</v>
      </c>
      <c r="B53" s="14" t="s">
        <v>26</v>
      </c>
      <c r="C53" s="12" t="s">
        <v>615</v>
      </c>
      <c r="D53" s="10">
        <f>D54+D55+D56+D57+D58</f>
        <v>1169.5</v>
      </c>
      <c r="E53" s="10"/>
      <c r="F53" s="10">
        <f>F54+F55+F56+F57+F58</f>
        <v>1169.5</v>
      </c>
      <c r="G53" s="10"/>
      <c r="H53" s="10"/>
    </row>
    <row r="54" spans="1:8">
      <c r="A54" s="28"/>
      <c r="B54" s="15"/>
      <c r="C54" s="12">
        <v>2011</v>
      </c>
      <c r="D54" s="10">
        <f>E54+F54+G54+H54</f>
        <v>216</v>
      </c>
      <c r="E54" s="10"/>
      <c r="F54" s="10">
        <v>216</v>
      </c>
      <c r="G54" s="10"/>
      <c r="H54" s="10"/>
    </row>
    <row r="55" spans="1:8">
      <c r="A55" s="28"/>
      <c r="B55" s="15"/>
      <c r="C55" s="12">
        <v>2012</v>
      </c>
      <c r="D55" s="10">
        <f>E55+F55+G55+H55</f>
        <v>221.2</v>
      </c>
      <c r="E55" s="10"/>
      <c r="F55" s="10" t="s">
        <v>27</v>
      </c>
      <c r="G55" s="10"/>
      <c r="H55" s="10"/>
    </row>
    <row r="56" spans="1:8">
      <c r="A56" s="28"/>
      <c r="B56" s="15"/>
      <c r="C56" s="12">
        <v>2013</v>
      </c>
      <c r="D56" s="10">
        <f>E56+F56+G56+H56</f>
        <v>232.3</v>
      </c>
      <c r="E56" s="10"/>
      <c r="F56" s="10" t="s">
        <v>28</v>
      </c>
      <c r="G56" s="10"/>
      <c r="H56" s="10"/>
    </row>
    <row r="57" spans="1:8">
      <c r="A57" s="28"/>
      <c r="B57" s="15"/>
      <c r="C57" s="12">
        <v>2014</v>
      </c>
      <c r="D57" s="10">
        <f>E57+F57+G57+H57</f>
        <v>243.9</v>
      </c>
      <c r="E57" s="10"/>
      <c r="F57" s="10" t="s">
        <v>29</v>
      </c>
      <c r="G57" s="10"/>
      <c r="H57" s="10"/>
    </row>
    <row r="58" spans="1:8">
      <c r="A58" s="29"/>
      <c r="B58" s="16"/>
      <c r="C58" s="12">
        <v>2015</v>
      </c>
      <c r="D58" s="10">
        <f>E58+F58+G58+H58</f>
        <v>256.10000000000002</v>
      </c>
      <c r="E58" s="10"/>
      <c r="F58" s="10" t="s">
        <v>30</v>
      </c>
      <c r="G58" s="10"/>
      <c r="H58" s="10"/>
    </row>
    <row r="59" spans="1:8">
      <c r="A59" s="27" t="s">
        <v>539</v>
      </c>
      <c r="B59" s="14" t="s">
        <v>31</v>
      </c>
      <c r="C59" s="12" t="s">
        <v>615</v>
      </c>
      <c r="D59" s="10">
        <f>D60+D61+D62+D63+D64</f>
        <v>0</v>
      </c>
      <c r="E59" s="10"/>
      <c r="F59" s="10">
        <f>F60+F61+F62+F63+F64</f>
        <v>0</v>
      </c>
      <c r="G59" s="10"/>
      <c r="H59" s="10"/>
    </row>
    <row r="60" spans="1:8">
      <c r="A60" s="28"/>
      <c r="B60" s="15"/>
      <c r="C60" s="12">
        <v>2011</v>
      </c>
      <c r="D60" s="10">
        <f>E60+F60+G60+H60</f>
        <v>0</v>
      </c>
      <c r="E60" s="10"/>
      <c r="F60" s="10"/>
      <c r="G60" s="10"/>
      <c r="H60" s="10"/>
    </row>
    <row r="61" spans="1:8">
      <c r="A61" s="28"/>
      <c r="B61" s="15"/>
      <c r="C61" s="12">
        <v>2012</v>
      </c>
      <c r="D61" s="10">
        <f>E61+F61+G61+H61</f>
        <v>0</v>
      </c>
      <c r="E61" s="10"/>
      <c r="F61" s="10"/>
      <c r="G61" s="10"/>
      <c r="H61" s="10"/>
    </row>
    <row r="62" spans="1:8">
      <c r="A62" s="28"/>
      <c r="B62" s="15"/>
      <c r="C62" s="12">
        <v>2013</v>
      </c>
      <c r="D62" s="10">
        <f>E62+F62+G62+H62</f>
        <v>0</v>
      </c>
      <c r="E62" s="10"/>
      <c r="F62" s="10">
        <v>0</v>
      </c>
      <c r="G62" s="10"/>
      <c r="H62" s="10"/>
    </row>
    <row r="63" spans="1:8">
      <c r="A63" s="28"/>
      <c r="B63" s="15"/>
      <c r="C63" s="12">
        <v>2014</v>
      </c>
      <c r="D63" s="10">
        <f>E63+F63+G63+H63</f>
        <v>0</v>
      </c>
      <c r="E63" s="10"/>
      <c r="F63" s="10">
        <v>0</v>
      </c>
      <c r="G63" s="10"/>
      <c r="H63" s="10"/>
    </row>
    <row r="64" spans="1:8">
      <c r="A64" s="29"/>
      <c r="B64" s="16"/>
      <c r="C64" s="12">
        <v>2015</v>
      </c>
      <c r="D64" s="10">
        <f>E64+F64+G64+H64</f>
        <v>0</v>
      </c>
      <c r="E64" s="10"/>
      <c r="F64" s="10">
        <v>0</v>
      </c>
      <c r="G64" s="10"/>
      <c r="H64" s="10"/>
    </row>
    <row r="65" spans="1:8">
      <c r="A65" s="27" t="s">
        <v>540</v>
      </c>
      <c r="B65" s="14" t="s">
        <v>32</v>
      </c>
      <c r="C65" s="12" t="s">
        <v>615</v>
      </c>
      <c r="D65" s="10">
        <f>D66+D67+D68+D69+D70</f>
        <v>19737.5</v>
      </c>
      <c r="E65" s="10"/>
      <c r="F65" s="10">
        <f>F66+F67+F68+F69+F70</f>
        <v>19737.5</v>
      </c>
      <c r="G65" s="10"/>
      <c r="H65" s="10"/>
    </row>
    <row r="66" spans="1:8">
      <c r="A66" s="28"/>
      <c r="B66" s="15"/>
      <c r="C66" s="12">
        <v>2011</v>
      </c>
      <c r="D66" s="10">
        <f>E66+F66+G66+H66</f>
        <v>3854.2</v>
      </c>
      <c r="E66" s="10"/>
      <c r="F66" s="10" t="s">
        <v>33</v>
      </c>
      <c r="G66" s="10"/>
      <c r="H66" s="10"/>
    </row>
    <row r="67" spans="1:8">
      <c r="A67" s="28"/>
      <c r="B67" s="15"/>
      <c r="C67" s="12">
        <v>2012</v>
      </c>
      <c r="D67" s="10">
        <f>E67+F67+G67+H67</f>
        <v>3685.1</v>
      </c>
      <c r="E67" s="10"/>
      <c r="F67" s="10" t="s">
        <v>34</v>
      </c>
      <c r="G67" s="10"/>
      <c r="H67" s="10"/>
    </row>
    <row r="68" spans="1:8">
      <c r="A68" s="28"/>
      <c r="B68" s="15"/>
      <c r="C68" s="12">
        <v>2013</v>
      </c>
      <c r="D68" s="10">
        <f>E68+F68+G68+H68</f>
        <v>3869.4</v>
      </c>
      <c r="E68" s="10"/>
      <c r="F68" s="10" t="s">
        <v>35</v>
      </c>
      <c r="G68" s="10"/>
      <c r="H68" s="10"/>
    </row>
    <row r="69" spans="1:8">
      <c r="A69" s="28"/>
      <c r="B69" s="15"/>
      <c r="C69" s="12">
        <v>2014</v>
      </c>
      <c r="D69" s="10">
        <f>E69+F69+G69+H69</f>
        <v>4062.8</v>
      </c>
      <c r="E69" s="10"/>
      <c r="F69" s="10" t="s">
        <v>36</v>
      </c>
      <c r="G69" s="10"/>
      <c r="H69" s="10"/>
    </row>
    <row r="70" spans="1:8">
      <c r="A70" s="29"/>
      <c r="B70" s="16"/>
      <c r="C70" s="12">
        <v>2015</v>
      </c>
      <c r="D70" s="10">
        <f>E70+F70+G70+H70</f>
        <v>4266</v>
      </c>
      <c r="E70" s="10"/>
      <c r="F70" s="10">
        <v>4266</v>
      </c>
      <c r="G70" s="10"/>
      <c r="H70" s="10"/>
    </row>
    <row r="71" spans="1:8">
      <c r="A71" s="27" t="s">
        <v>541</v>
      </c>
      <c r="B71" s="14" t="s">
        <v>37</v>
      </c>
      <c r="C71" s="12" t="s">
        <v>615</v>
      </c>
      <c r="D71" s="10">
        <f>D72+D73+D74+D75+D76</f>
        <v>4907.2</v>
      </c>
      <c r="E71" s="10"/>
      <c r="F71" s="10">
        <f>F72+F73+F74+F75+F76</f>
        <v>4907.2</v>
      </c>
      <c r="G71" s="10"/>
      <c r="H71" s="10"/>
    </row>
    <row r="72" spans="1:8">
      <c r="A72" s="28"/>
      <c r="B72" s="15"/>
      <c r="C72" s="12">
        <v>2011</v>
      </c>
      <c r="D72" s="10">
        <f>E72+F72+G72+H72</f>
        <v>793.7</v>
      </c>
      <c r="E72" s="10"/>
      <c r="F72" s="10" t="s">
        <v>38</v>
      </c>
      <c r="G72" s="10"/>
      <c r="H72" s="10"/>
    </row>
    <row r="73" spans="1:8">
      <c r="A73" s="28"/>
      <c r="B73" s="15"/>
      <c r="C73" s="12">
        <v>2012</v>
      </c>
      <c r="D73" s="10">
        <f>E73+F73+G73+H73</f>
        <v>954.4</v>
      </c>
      <c r="E73" s="10"/>
      <c r="F73" s="10" t="s">
        <v>39</v>
      </c>
      <c r="G73" s="10"/>
      <c r="H73" s="10"/>
    </row>
    <row r="74" spans="1:8">
      <c r="A74" s="28"/>
      <c r="B74" s="15"/>
      <c r="C74" s="12">
        <v>2013</v>
      </c>
      <c r="D74" s="10">
        <f>E74+F74+G74+H74</f>
        <v>1002.1</v>
      </c>
      <c r="E74" s="10"/>
      <c r="F74" s="10" t="s">
        <v>40</v>
      </c>
      <c r="G74" s="10"/>
      <c r="H74" s="10"/>
    </row>
    <row r="75" spans="1:8">
      <c r="A75" s="28"/>
      <c r="B75" s="15"/>
      <c r="C75" s="12">
        <v>2014</v>
      </c>
      <c r="D75" s="10">
        <f>E75+F75+G75+H75</f>
        <v>1052.2</v>
      </c>
      <c r="E75" s="10"/>
      <c r="F75" s="10" t="s">
        <v>41</v>
      </c>
      <c r="G75" s="10"/>
      <c r="H75" s="10"/>
    </row>
    <row r="76" spans="1:8">
      <c r="A76" s="29"/>
      <c r="B76" s="16"/>
      <c r="C76" s="12">
        <v>2015</v>
      </c>
      <c r="D76" s="10">
        <f>E76+F76+G76+H76</f>
        <v>1104.8</v>
      </c>
      <c r="E76" s="10"/>
      <c r="F76" s="10" t="s">
        <v>42</v>
      </c>
      <c r="G76" s="10"/>
      <c r="H76" s="10"/>
    </row>
    <row r="77" spans="1:8">
      <c r="A77" s="27" t="s">
        <v>542</v>
      </c>
      <c r="B77" s="14" t="s">
        <v>43</v>
      </c>
      <c r="C77" s="12" t="s">
        <v>615</v>
      </c>
      <c r="D77" s="10">
        <f>D78+D79+D80+D81+D82</f>
        <v>5275.6</v>
      </c>
      <c r="E77" s="10"/>
      <c r="F77" s="10">
        <f>F78+F79+F80+F81+F82</f>
        <v>5275.6</v>
      </c>
      <c r="G77" s="10"/>
      <c r="H77" s="10"/>
    </row>
    <row r="78" spans="1:8">
      <c r="A78" s="28"/>
      <c r="B78" s="15"/>
      <c r="C78" s="12">
        <v>2011</v>
      </c>
      <c r="D78" s="10">
        <f>E78+F78+G78+H78</f>
        <v>1224</v>
      </c>
      <c r="E78" s="10"/>
      <c r="F78" s="10">
        <v>1224</v>
      </c>
      <c r="G78" s="10"/>
      <c r="H78" s="10"/>
    </row>
    <row r="79" spans="1:8">
      <c r="A79" s="28"/>
      <c r="B79" s="15"/>
      <c r="C79" s="12">
        <v>2012</v>
      </c>
      <c r="D79" s="10"/>
      <c r="E79" s="10"/>
      <c r="F79" s="10"/>
      <c r="G79" s="10"/>
      <c r="H79" s="10"/>
    </row>
    <row r="80" spans="1:8">
      <c r="A80" s="28"/>
      <c r="B80" s="15"/>
      <c r="C80" s="12">
        <v>2013</v>
      </c>
      <c r="D80" s="10">
        <f>E80+F80+G80+H80</f>
        <v>1285.2</v>
      </c>
      <c r="E80" s="10"/>
      <c r="F80" s="10" t="s">
        <v>44</v>
      </c>
      <c r="G80" s="10"/>
      <c r="H80" s="10"/>
    </row>
    <row r="81" spans="1:8">
      <c r="A81" s="28"/>
      <c r="B81" s="15"/>
      <c r="C81" s="12">
        <v>2014</v>
      </c>
      <c r="D81" s="10">
        <f>E81+F81+G81+H81</f>
        <v>1349.5</v>
      </c>
      <c r="E81" s="10"/>
      <c r="F81" s="10" t="s">
        <v>45</v>
      </c>
      <c r="G81" s="10"/>
      <c r="H81" s="10"/>
    </row>
    <row r="82" spans="1:8">
      <c r="A82" s="29"/>
      <c r="B82" s="16"/>
      <c r="C82" s="12">
        <v>2015</v>
      </c>
      <c r="D82" s="10">
        <f>E82+F82+G82+H82</f>
        <v>1416.9</v>
      </c>
      <c r="E82" s="10"/>
      <c r="F82" s="10" t="s">
        <v>46</v>
      </c>
      <c r="G82" s="10"/>
      <c r="H82" s="10"/>
    </row>
    <row r="83" spans="1:8">
      <c r="A83" s="27" t="s">
        <v>543</v>
      </c>
      <c r="B83" s="14" t="s">
        <v>47</v>
      </c>
      <c r="C83" s="12" t="s">
        <v>615</v>
      </c>
      <c r="D83" s="10">
        <f>D84+D85+D86+D87+D88</f>
        <v>41817.699999999997</v>
      </c>
      <c r="E83" s="10"/>
      <c r="F83" s="10">
        <f>F84+F85+F86+F87+F88</f>
        <v>41817.699999999997</v>
      </c>
      <c r="G83" s="10"/>
      <c r="H83" s="10"/>
    </row>
    <row r="84" spans="1:8">
      <c r="A84" s="28"/>
      <c r="B84" s="15"/>
      <c r="C84" s="12">
        <v>2011</v>
      </c>
      <c r="D84" s="10">
        <f>E84+F84+G84+H84</f>
        <v>7860.5</v>
      </c>
      <c r="E84" s="10"/>
      <c r="F84" s="10" t="s">
        <v>48</v>
      </c>
      <c r="G84" s="10"/>
      <c r="H84" s="10"/>
    </row>
    <row r="85" spans="1:8">
      <c r="A85" s="28"/>
      <c r="B85" s="15"/>
      <c r="C85" s="12">
        <v>2012</v>
      </c>
      <c r="D85" s="10">
        <f>E85+F85+G85+H85</f>
        <v>7878.5</v>
      </c>
      <c r="E85" s="10"/>
      <c r="F85" s="10" t="s">
        <v>49</v>
      </c>
      <c r="G85" s="10"/>
      <c r="H85" s="10"/>
    </row>
    <row r="86" spans="1:8">
      <c r="A86" s="28"/>
      <c r="B86" s="15"/>
      <c r="C86" s="12">
        <v>2013</v>
      </c>
      <c r="D86" s="10">
        <f>E86+F86+G86+H86</f>
        <v>8272.4</v>
      </c>
      <c r="E86" s="10"/>
      <c r="F86" s="10" t="s">
        <v>50</v>
      </c>
      <c r="G86" s="10"/>
      <c r="H86" s="10"/>
    </row>
    <row r="87" spans="1:8">
      <c r="A87" s="28"/>
      <c r="B87" s="15"/>
      <c r="C87" s="12">
        <v>2014</v>
      </c>
      <c r="D87" s="10">
        <f>E87+F87+G87+H87</f>
        <v>8686</v>
      </c>
      <c r="E87" s="10"/>
      <c r="F87" s="10">
        <v>8686</v>
      </c>
      <c r="G87" s="10"/>
      <c r="H87" s="10"/>
    </row>
    <row r="88" spans="1:8">
      <c r="A88" s="29"/>
      <c r="B88" s="16"/>
      <c r="C88" s="12">
        <v>2015</v>
      </c>
      <c r="D88" s="10">
        <f>E88+F88+G88+H88</f>
        <v>9120.2999999999993</v>
      </c>
      <c r="E88" s="10"/>
      <c r="F88" s="10" t="s">
        <v>51</v>
      </c>
      <c r="G88" s="10"/>
      <c r="H88" s="10"/>
    </row>
    <row r="89" spans="1:8">
      <c r="A89" s="27" t="s">
        <v>544</v>
      </c>
      <c r="B89" s="14" t="s">
        <v>52</v>
      </c>
      <c r="C89" s="12" t="s">
        <v>615</v>
      </c>
      <c r="D89" s="10">
        <f>D90+D91+D92+D93+D94</f>
        <v>0</v>
      </c>
      <c r="E89" s="10"/>
      <c r="F89" s="10">
        <f>F90+F91+F92+F93+F94</f>
        <v>0</v>
      </c>
      <c r="G89" s="10"/>
      <c r="H89" s="10"/>
    </row>
    <row r="90" spans="1:8">
      <c r="A90" s="28"/>
      <c r="B90" s="15"/>
      <c r="C90" s="12">
        <v>2011</v>
      </c>
      <c r="D90" s="10">
        <f>E90+F90+G90+H90</f>
        <v>0</v>
      </c>
      <c r="E90" s="10"/>
      <c r="F90" s="10"/>
      <c r="G90" s="10"/>
      <c r="H90" s="10"/>
    </row>
    <row r="91" spans="1:8">
      <c r="A91" s="28"/>
      <c r="B91" s="15"/>
      <c r="C91" s="12">
        <v>2012</v>
      </c>
      <c r="D91" s="10">
        <f>E91+F91+G91+H91</f>
        <v>0</v>
      </c>
      <c r="E91" s="10"/>
      <c r="F91" s="10"/>
      <c r="G91" s="10"/>
      <c r="H91" s="10"/>
    </row>
    <row r="92" spans="1:8">
      <c r="A92" s="28"/>
      <c r="B92" s="15"/>
      <c r="C92" s="12">
        <v>2013</v>
      </c>
      <c r="D92" s="10">
        <f>E92+F92+G92+H92</f>
        <v>0</v>
      </c>
      <c r="E92" s="10"/>
      <c r="F92" s="10">
        <v>0</v>
      </c>
      <c r="G92" s="10"/>
      <c r="H92" s="10"/>
    </row>
    <row r="93" spans="1:8">
      <c r="A93" s="28"/>
      <c r="B93" s="15"/>
      <c r="C93" s="12">
        <v>2014</v>
      </c>
      <c r="D93" s="10">
        <f>E93+F93+G93+H93</f>
        <v>0</v>
      </c>
      <c r="E93" s="10"/>
      <c r="F93" s="10">
        <v>0</v>
      </c>
      <c r="G93" s="10"/>
      <c r="H93" s="10"/>
    </row>
    <row r="94" spans="1:8">
      <c r="A94" s="29"/>
      <c r="B94" s="16"/>
      <c r="C94" s="12">
        <v>2015</v>
      </c>
      <c r="D94" s="10">
        <f>E94+F94+G94+H94</f>
        <v>0</v>
      </c>
      <c r="E94" s="10"/>
      <c r="F94" s="10">
        <v>0</v>
      </c>
      <c r="G94" s="10"/>
      <c r="H94" s="10"/>
    </row>
    <row r="95" spans="1:8">
      <c r="A95" s="27" t="s">
        <v>545</v>
      </c>
      <c r="B95" s="14" t="s">
        <v>53</v>
      </c>
      <c r="C95" s="12" t="s">
        <v>615</v>
      </c>
      <c r="D95" s="10">
        <f>D96+D97+D98+D99+D100</f>
        <v>5198</v>
      </c>
      <c r="E95" s="10"/>
      <c r="F95" s="10">
        <f>F96+F97+F98+F99+F100</f>
        <v>5198</v>
      </c>
      <c r="G95" s="10"/>
      <c r="H95" s="10"/>
    </row>
    <row r="96" spans="1:8">
      <c r="A96" s="28"/>
      <c r="B96" s="15"/>
      <c r="C96" s="12">
        <v>2011</v>
      </c>
      <c r="D96" s="10">
        <f>E96+F96+G96+H96</f>
        <v>1206</v>
      </c>
      <c r="E96" s="10"/>
      <c r="F96" s="10">
        <v>1206</v>
      </c>
      <c r="G96" s="10"/>
      <c r="H96" s="10"/>
    </row>
    <row r="97" spans="1:8">
      <c r="A97" s="28"/>
      <c r="B97" s="15"/>
      <c r="C97" s="12">
        <v>2012</v>
      </c>
      <c r="D97" s="10">
        <f>E97+F97+G97+H97</f>
        <v>0</v>
      </c>
      <c r="E97" s="10"/>
      <c r="F97" s="10"/>
      <c r="G97" s="10"/>
      <c r="H97" s="10"/>
    </row>
    <row r="98" spans="1:8">
      <c r="A98" s="28"/>
      <c r="B98" s="15"/>
      <c r="C98" s="12">
        <v>2013</v>
      </c>
      <c r="D98" s="10">
        <f>E98+F98+G98+H98</f>
        <v>1266.3</v>
      </c>
      <c r="E98" s="10"/>
      <c r="F98" s="10" t="s">
        <v>54</v>
      </c>
      <c r="G98" s="10"/>
      <c r="H98" s="10"/>
    </row>
    <row r="99" spans="1:8">
      <c r="A99" s="28"/>
      <c r="B99" s="15"/>
      <c r="C99" s="12">
        <v>2014</v>
      </c>
      <c r="D99" s="10">
        <f>E99+F99+G99+H99</f>
        <v>1329.6</v>
      </c>
      <c r="E99" s="10"/>
      <c r="F99" s="10" t="s">
        <v>55</v>
      </c>
      <c r="G99" s="10"/>
      <c r="H99" s="10"/>
    </row>
    <row r="100" spans="1:8">
      <c r="A100" s="29"/>
      <c r="B100" s="16"/>
      <c r="C100" s="12">
        <v>2015</v>
      </c>
      <c r="D100" s="10">
        <f>E100+F100+G100+H100</f>
        <v>1396.1</v>
      </c>
      <c r="E100" s="10"/>
      <c r="F100" s="10" t="s">
        <v>56</v>
      </c>
      <c r="G100" s="10"/>
      <c r="H100" s="10"/>
    </row>
    <row r="101" spans="1:8">
      <c r="A101" s="27" t="s">
        <v>546</v>
      </c>
      <c r="B101" s="14" t="s">
        <v>57</v>
      </c>
      <c r="C101" s="12" t="s">
        <v>615</v>
      </c>
      <c r="D101" s="10">
        <f>D102+D103+D104+D105+D106</f>
        <v>3128.7</v>
      </c>
      <c r="E101" s="10"/>
      <c r="F101" s="10">
        <f>F102+F103+F104+F105+F106</f>
        <v>3128.7</v>
      </c>
      <c r="G101" s="10"/>
      <c r="H101" s="10"/>
    </row>
    <row r="102" spans="1:8">
      <c r="A102" s="28"/>
      <c r="B102" s="15"/>
      <c r="C102" s="12">
        <v>2011</v>
      </c>
      <c r="D102" s="10">
        <f>E102+F102+G102+H102</f>
        <v>555.1</v>
      </c>
      <c r="E102" s="10"/>
      <c r="F102" s="10" t="s">
        <v>58</v>
      </c>
      <c r="G102" s="10"/>
      <c r="H102" s="10"/>
    </row>
    <row r="103" spans="1:8">
      <c r="A103" s="28"/>
      <c r="B103" s="15"/>
      <c r="C103" s="12">
        <v>2012</v>
      </c>
      <c r="D103" s="10">
        <f>E103+F103+G103+H103</f>
        <v>597.1</v>
      </c>
      <c r="E103" s="10"/>
      <c r="F103" s="10" t="s">
        <v>59</v>
      </c>
      <c r="G103" s="10"/>
      <c r="H103" s="10"/>
    </row>
    <row r="104" spans="1:8">
      <c r="A104" s="28"/>
      <c r="B104" s="15"/>
      <c r="C104" s="12">
        <v>2013</v>
      </c>
      <c r="D104" s="10">
        <f>E104+F104+G104+H104</f>
        <v>627</v>
      </c>
      <c r="E104" s="10"/>
      <c r="F104" s="10">
        <v>627</v>
      </c>
      <c r="G104" s="10"/>
      <c r="H104" s="10"/>
    </row>
    <row r="105" spans="1:8">
      <c r="A105" s="28"/>
      <c r="B105" s="15"/>
      <c r="C105" s="12">
        <v>2014</v>
      </c>
      <c r="D105" s="10">
        <f>E105+F105+G105+H105</f>
        <v>658.3</v>
      </c>
      <c r="E105" s="10"/>
      <c r="F105" s="10" t="s">
        <v>60</v>
      </c>
      <c r="G105" s="10"/>
      <c r="H105" s="10"/>
    </row>
    <row r="106" spans="1:8">
      <c r="A106" s="29"/>
      <c r="B106" s="16"/>
      <c r="C106" s="12">
        <v>2015</v>
      </c>
      <c r="D106" s="10">
        <f>E106+F106+G106+H106</f>
        <v>691.2</v>
      </c>
      <c r="E106" s="10"/>
      <c r="F106" s="10" t="s">
        <v>61</v>
      </c>
      <c r="G106" s="10"/>
      <c r="H106" s="10"/>
    </row>
    <row r="107" spans="1:8">
      <c r="A107" s="27" t="s">
        <v>547</v>
      </c>
      <c r="B107" s="14" t="s">
        <v>62</v>
      </c>
      <c r="C107" s="12" t="s">
        <v>615</v>
      </c>
      <c r="D107" s="10">
        <f>D108+D109+D110+D111+D112</f>
        <v>3511.4000000000005</v>
      </c>
      <c r="E107" s="10"/>
      <c r="F107" s="10">
        <f>F108+F109+F110+F111+F112</f>
        <v>3511.4000000000005</v>
      </c>
      <c r="G107" s="10"/>
      <c r="H107" s="10"/>
    </row>
    <row r="108" spans="1:8">
      <c r="A108" s="28"/>
      <c r="B108" s="15"/>
      <c r="C108" s="12">
        <v>2011</v>
      </c>
      <c r="D108" s="10">
        <f>E108+F108+G108+H108</f>
        <v>660.2</v>
      </c>
      <c r="E108" s="10"/>
      <c r="F108" s="10" t="s">
        <v>63</v>
      </c>
      <c r="G108" s="10"/>
      <c r="H108" s="10"/>
    </row>
    <row r="109" spans="1:8">
      <c r="A109" s="28"/>
      <c r="B109" s="15"/>
      <c r="C109" s="12">
        <v>2012</v>
      </c>
      <c r="D109" s="10">
        <f>E109+F109+G109+H109</f>
        <v>661.5</v>
      </c>
      <c r="E109" s="10"/>
      <c r="F109" s="10" t="s">
        <v>64</v>
      </c>
      <c r="G109" s="10"/>
      <c r="H109" s="10"/>
    </row>
    <row r="110" spans="1:8">
      <c r="A110" s="28"/>
      <c r="B110" s="15"/>
      <c r="C110" s="12">
        <v>2013</v>
      </c>
      <c r="D110" s="10">
        <f>E110+F110+G110+H110</f>
        <v>694.6</v>
      </c>
      <c r="E110" s="10"/>
      <c r="F110" s="10" t="s">
        <v>65</v>
      </c>
      <c r="G110" s="10"/>
      <c r="H110" s="10"/>
    </row>
    <row r="111" spans="1:8">
      <c r="A111" s="28"/>
      <c r="B111" s="15"/>
      <c r="C111" s="12">
        <v>2014</v>
      </c>
      <c r="D111" s="10">
        <f>E111+F111+G111+H111</f>
        <v>729.3</v>
      </c>
      <c r="E111" s="10"/>
      <c r="F111" s="10" t="s">
        <v>66</v>
      </c>
      <c r="G111" s="10"/>
      <c r="H111" s="10"/>
    </row>
    <row r="112" spans="1:8">
      <c r="A112" s="29"/>
      <c r="B112" s="16"/>
      <c r="C112" s="12">
        <v>2015</v>
      </c>
      <c r="D112" s="10">
        <f>E112+F112+G112+H112</f>
        <v>765.8</v>
      </c>
      <c r="E112" s="10"/>
      <c r="F112" s="10" t="s">
        <v>67</v>
      </c>
      <c r="G112" s="10"/>
      <c r="H112" s="10"/>
    </row>
    <row r="113" spans="1:8">
      <c r="A113" s="27" t="s">
        <v>548</v>
      </c>
      <c r="B113" s="14" t="s">
        <v>68</v>
      </c>
      <c r="C113" s="12" t="s">
        <v>615</v>
      </c>
      <c r="D113" s="10">
        <f>D114+D115+D116+D117+D118</f>
        <v>6145.5</v>
      </c>
      <c r="E113" s="10"/>
      <c r="F113" s="10">
        <f>F114+F115+F116+F117+F118</f>
        <v>6145.5</v>
      </c>
      <c r="G113" s="10"/>
      <c r="H113" s="10"/>
    </row>
    <row r="114" spans="1:8">
      <c r="A114" s="28"/>
      <c r="B114" s="15"/>
      <c r="C114" s="12">
        <v>2011</v>
      </c>
      <c r="D114" s="10">
        <f>E114+F114+G114+H114</f>
        <v>1154.4000000000001</v>
      </c>
      <c r="E114" s="10"/>
      <c r="F114" s="10" t="s">
        <v>69</v>
      </c>
      <c r="G114" s="10"/>
      <c r="H114" s="10"/>
    </row>
    <row r="115" spans="1:8">
      <c r="A115" s="28"/>
      <c r="B115" s="15"/>
      <c r="C115" s="12">
        <v>2012</v>
      </c>
      <c r="D115" s="10">
        <f>E115+F115+G115+H115</f>
        <v>1158</v>
      </c>
      <c r="E115" s="10"/>
      <c r="F115" s="10">
        <v>1158</v>
      </c>
      <c r="G115" s="10"/>
      <c r="H115" s="10"/>
    </row>
    <row r="116" spans="1:8">
      <c r="A116" s="28"/>
      <c r="B116" s="15"/>
      <c r="C116" s="12">
        <v>2013</v>
      </c>
      <c r="D116" s="10">
        <f>E116+F116+G116+H116</f>
        <v>1215.9000000000001</v>
      </c>
      <c r="E116" s="10"/>
      <c r="F116" s="10" t="s">
        <v>70</v>
      </c>
      <c r="G116" s="10"/>
      <c r="H116" s="10"/>
    </row>
    <row r="117" spans="1:8">
      <c r="A117" s="28"/>
      <c r="B117" s="15"/>
      <c r="C117" s="12">
        <v>2014</v>
      </c>
      <c r="D117" s="10">
        <f>E117+F117+G117+H117</f>
        <v>1276.7</v>
      </c>
      <c r="E117" s="10"/>
      <c r="F117" s="10" t="s">
        <v>71</v>
      </c>
      <c r="G117" s="10"/>
      <c r="H117" s="10"/>
    </row>
    <row r="118" spans="1:8">
      <c r="A118" s="29"/>
      <c r="B118" s="16"/>
      <c r="C118" s="12">
        <v>2015</v>
      </c>
      <c r="D118" s="10">
        <f>E118+F118+G118+H118</f>
        <v>1340.5</v>
      </c>
      <c r="E118" s="10"/>
      <c r="F118" s="10" t="s">
        <v>72</v>
      </c>
      <c r="G118" s="10"/>
      <c r="H118" s="10"/>
    </row>
    <row r="119" spans="1:8">
      <c r="A119" s="27" t="s">
        <v>549</v>
      </c>
      <c r="B119" s="14" t="s">
        <v>73</v>
      </c>
      <c r="C119" s="12" t="s">
        <v>615</v>
      </c>
      <c r="D119" s="10">
        <f>D120+D121+D122+D123+D124</f>
        <v>18458.5</v>
      </c>
      <c r="E119" s="10"/>
      <c r="F119" s="10">
        <f>F120+F121+F122+F123+F124</f>
        <v>18458.5</v>
      </c>
      <c r="G119" s="10"/>
      <c r="H119" s="10"/>
    </row>
    <row r="120" spans="1:8">
      <c r="A120" s="28"/>
      <c r="B120" s="15"/>
      <c r="C120" s="12">
        <v>2011</v>
      </c>
      <c r="D120" s="10">
        <f>E120+F120+G120+H120</f>
        <v>3476.1</v>
      </c>
      <c r="E120" s="10"/>
      <c r="F120" s="10" t="s">
        <v>74</v>
      </c>
      <c r="G120" s="10"/>
      <c r="H120" s="10"/>
    </row>
    <row r="121" spans="1:8">
      <c r="A121" s="28"/>
      <c r="B121" s="15"/>
      <c r="C121" s="12">
        <v>2012</v>
      </c>
      <c r="D121" s="10">
        <f>E121+F121+G121+H121</f>
        <v>3476.1</v>
      </c>
      <c r="E121" s="10"/>
      <c r="F121" s="10" t="s">
        <v>74</v>
      </c>
      <c r="G121" s="10"/>
      <c r="H121" s="10"/>
    </row>
    <row r="122" spans="1:8">
      <c r="A122" s="28"/>
      <c r="B122" s="15"/>
      <c r="C122" s="12">
        <v>2013</v>
      </c>
      <c r="D122" s="10">
        <f>E122+F122+G122+H122</f>
        <v>3649.9</v>
      </c>
      <c r="E122" s="10"/>
      <c r="F122" s="10" t="s">
        <v>75</v>
      </c>
      <c r="G122" s="10"/>
      <c r="H122" s="10"/>
    </row>
    <row r="123" spans="1:8">
      <c r="A123" s="28"/>
      <c r="B123" s="15"/>
      <c r="C123" s="12">
        <v>2014</v>
      </c>
      <c r="D123" s="10">
        <f>E123+F123+G123+H123</f>
        <v>3832.4</v>
      </c>
      <c r="E123" s="10"/>
      <c r="F123" s="10" t="s">
        <v>76</v>
      </c>
      <c r="G123" s="10"/>
      <c r="H123" s="10"/>
    </row>
    <row r="124" spans="1:8">
      <c r="A124" s="29"/>
      <c r="B124" s="16"/>
      <c r="C124" s="12">
        <v>2015</v>
      </c>
      <c r="D124" s="10">
        <f>E124+F124+G124+H124</f>
        <v>4024</v>
      </c>
      <c r="E124" s="10"/>
      <c r="F124" s="10">
        <v>4024</v>
      </c>
      <c r="G124" s="10"/>
      <c r="H124" s="10"/>
    </row>
    <row r="125" spans="1:8">
      <c r="A125" s="27" t="s">
        <v>550</v>
      </c>
      <c r="B125" s="14" t="s">
        <v>77</v>
      </c>
      <c r="C125" s="12" t="s">
        <v>615</v>
      </c>
      <c r="D125" s="10">
        <f>D126+D127+D128+D129+D130</f>
        <v>1324.1</v>
      </c>
      <c r="E125" s="10"/>
      <c r="F125" s="10">
        <f>F126+F127+F128+F129+F130</f>
        <v>1324.1</v>
      </c>
      <c r="G125" s="10"/>
      <c r="H125" s="10"/>
    </row>
    <row r="126" spans="1:8">
      <c r="A126" s="28"/>
      <c r="B126" s="15"/>
      <c r="C126" s="12">
        <v>2011</v>
      </c>
      <c r="D126" s="10">
        <f>E126+F126+G126+H126</f>
        <v>0</v>
      </c>
      <c r="E126" s="10"/>
      <c r="F126" s="10">
        <v>0</v>
      </c>
      <c r="G126" s="10"/>
      <c r="H126" s="10"/>
    </row>
    <row r="127" spans="1:8">
      <c r="A127" s="28"/>
      <c r="B127" s="15"/>
      <c r="C127" s="12">
        <v>2012</v>
      </c>
      <c r="D127" s="10">
        <f>E127+F127+G127+H127</f>
        <v>0</v>
      </c>
      <c r="E127" s="10"/>
      <c r="F127" s="10">
        <v>0</v>
      </c>
      <c r="G127" s="10"/>
      <c r="H127" s="10"/>
    </row>
    <row r="128" spans="1:8">
      <c r="A128" s="28"/>
      <c r="B128" s="15"/>
      <c r="C128" s="12">
        <v>2013</v>
      </c>
      <c r="D128" s="10">
        <f>E128+F128+G128+H128</f>
        <v>420</v>
      </c>
      <c r="E128" s="10"/>
      <c r="F128" s="10">
        <v>420</v>
      </c>
      <c r="G128" s="10"/>
      <c r="H128" s="10"/>
    </row>
    <row r="129" spans="1:8">
      <c r="A129" s="28"/>
      <c r="B129" s="15"/>
      <c r="C129" s="12">
        <v>2014</v>
      </c>
      <c r="D129" s="10">
        <f>E129+F129+G129+H129</f>
        <v>441</v>
      </c>
      <c r="E129" s="10"/>
      <c r="F129" s="10">
        <v>441</v>
      </c>
      <c r="G129" s="10"/>
      <c r="H129" s="10"/>
    </row>
    <row r="130" spans="1:8">
      <c r="A130" s="29"/>
      <c r="B130" s="16"/>
      <c r="C130" s="12">
        <v>2015</v>
      </c>
      <c r="D130" s="10">
        <f>E130+F130+G130+H130</f>
        <v>463.1</v>
      </c>
      <c r="E130" s="10"/>
      <c r="F130" s="10" t="s">
        <v>78</v>
      </c>
      <c r="G130" s="10"/>
      <c r="H130" s="10"/>
    </row>
    <row r="131" spans="1:8">
      <c r="A131" s="27" t="s">
        <v>551</v>
      </c>
      <c r="B131" s="14" t="s">
        <v>79</v>
      </c>
      <c r="C131" s="12" t="s">
        <v>615</v>
      </c>
      <c r="D131" s="10">
        <f>D132+D133+D134+D135+D136</f>
        <v>13804</v>
      </c>
      <c r="E131" s="10"/>
      <c r="F131" s="10">
        <f>F132+F133+F134+F135+F136</f>
        <v>13804</v>
      </c>
      <c r="G131" s="10"/>
      <c r="H131" s="10"/>
    </row>
    <row r="132" spans="1:8">
      <c r="A132" s="28"/>
      <c r="B132" s="15"/>
      <c r="C132" s="12">
        <v>2011</v>
      </c>
      <c r="D132" s="10">
        <f>E132+F132+G132+H132</f>
        <v>2538.1999999999998</v>
      </c>
      <c r="E132" s="10"/>
      <c r="F132" s="10" t="s">
        <v>80</v>
      </c>
      <c r="G132" s="10"/>
      <c r="H132" s="10"/>
    </row>
    <row r="133" spans="1:8">
      <c r="A133" s="28"/>
      <c r="B133" s="15"/>
      <c r="C133" s="12">
        <v>2012</v>
      </c>
      <c r="D133" s="10">
        <f>E133+F133+G133+H133</f>
        <v>2613.8000000000002</v>
      </c>
      <c r="E133" s="10"/>
      <c r="F133" s="10" t="s">
        <v>81</v>
      </c>
      <c r="G133" s="10"/>
      <c r="H133" s="10"/>
    </row>
    <row r="134" spans="1:8">
      <c r="A134" s="28"/>
      <c r="B134" s="15"/>
      <c r="C134" s="12">
        <v>2013</v>
      </c>
      <c r="D134" s="10">
        <f>E134+F134+G134+H134</f>
        <v>2744.5</v>
      </c>
      <c r="E134" s="10"/>
      <c r="F134" s="10" t="s">
        <v>82</v>
      </c>
      <c r="G134" s="10"/>
      <c r="H134" s="10"/>
    </row>
    <row r="135" spans="1:8">
      <c r="A135" s="28"/>
      <c r="B135" s="15"/>
      <c r="C135" s="12">
        <v>2014</v>
      </c>
      <c r="D135" s="10">
        <f>E135+F135+G135+H135</f>
        <v>2881.7</v>
      </c>
      <c r="E135" s="10"/>
      <c r="F135" s="10" t="s">
        <v>83</v>
      </c>
      <c r="G135" s="10"/>
      <c r="H135" s="10"/>
    </row>
    <row r="136" spans="1:8">
      <c r="A136" s="29"/>
      <c r="B136" s="16"/>
      <c r="C136" s="12">
        <v>2015</v>
      </c>
      <c r="D136" s="10">
        <f>E136+F136+G136+H136</f>
        <v>3025.8</v>
      </c>
      <c r="E136" s="10"/>
      <c r="F136" s="10" t="s">
        <v>84</v>
      </c>
      <c r="G136" s="10"/>
      <c r="H136" s="10"/>
    </row>
    <row r="137" spans="1:8">
      <c r="A137" s="27" t="s">
        <v>552</v>
      </c>
      <c r="B137" s="14" t="s">
        <v>85</v>
      </c>
      <c r="C137" s="12" t="s">
        <v>615</v>
      </c>
      <c r="D137" s="10">
        <f>D138+D139+D140+D141+D142</f>
        <v>1148.8</v>
      </c>
      <c r="E137" s="10"/>
      <c r="F137" s="10">
        <f>F138+F139+F140+F141+F142</f>
        <v>1148.8</v>
      </c>
      <c r="G137" s="10"/>
      <c r="H137" s="10"/>
    </row>
    <row r="138" spans="1:8">
      <c r="A138" s="28"/>
      <c r="B138" s="15"/>
      <c r="C138" s="12">
        <v>2011</v>
      </c>
      <c r="D138" s="10">
        <f>E138+F138+G138+H138</f>
        <v>226.1</v>
      </c>
      <c r="E138" s="10"/>
      <c r="F138" s="10" t="s">
        <v>86</v>
      </c>
      <c r="G138" s="10"/>
      <c r="H138" s="10"/>
    </row>
    <row r="139" spans="1:8">
      <c r="A139" s="28"/>
      <c r="B139" s="15"/>
      <c r="C139" s="12">
        <v>2012</v>
      </c>
      <c r="D139" s="10">
        <f>E139+F139+G139+H139</f>
        <v>214.1</v>
      </c>
      <c r="E139" s="10"/>
      <c r="F139" s="10" t="s">
        <v>87</v>
      </c>
      <c r="G139" s="10"/>
      <c r="H139" s="10"/>
    </row>
    <row r="140" spans="1:8">
      <c r="A140" s="28"/>
      <c r="B140" s="15"/>
      <c r="C140" s="12">
        <v>2013</v>
      </c>
      <c r="D140" s="10">
        <f>E140+F140+G140+H140</f>
        <v>224.8</v>
      </c>
      <c r="E140" s="10"/>
      <c r="F140" s="10" t="s">
        <v>88</v>
      </c>
      <c r="G140" s="10"/>
      <c r="H140" s="10"/>
    </row>
    <row r="141" spans="1:8">
      <c r="A141" s="28"/>
      <c r="B141" s="15"/>
      <c r="C141" s="12">
        <v>2014</v>
      </c>
      <c r="D141" s="10">
        <f>E141+F141+G141+H141</f>
        <v>236</v>
      </c>
      <c r="E141" s="10"/>
      <c r="F141" s="10">
        <v>236</v>
      </c>
      <c r="G141" s="10"/>
      <c r="H141" s="10"/>
    </row>
    <row r="142" spans="1:8">
      <c r="A142" s="29"/>
      <c r="B142" s="16"/>
      <c r="C142" s="12">
        <v>2015</v>
      </c>
      <c r="D142" s="10">
        <f>E142+F142+G142+H142</f>
        <v>247.8</v>
      </c>
      <c r="E142" s="10"/>
      <c r="F142" s="10" t="s">
        <v>89</v>
      </c>
      <c r="G142" s="10"/>
      <c r="H142" s="10"/>
    </row>
    <row r="143" spans="1:8">
      <c r="A143" s="27" t="s">
        <v>553</v>
      </c>
      <c r="B143" s="14" t="s">
        <v>90</v>
      </c>
      <c r="C143" s="12" t="s">
        <v>615</v>
      </c>
      <c r="D143" s="10">
        <f>D144+D145+D146+D147+D148</f>
        <v>0</v>
      </c>
      <c r="E143" s="10"/>
      <c r="F143" s="10">
        <f>F144+F145+F146+F147+F148</f>
        <v>0</v>
      </c>
      <c r="G143" s="10"/>
      <c r="H143" s="10"/>
    </row>
    <row r="144" spans="1:8">
      <c r="A144" s="28"/>
      <c r="B144" s="15"/>
      <c r="C144" s="12">
        <v>2011</v>
      </c>
      <c r="D144" s="10">
        <f>E144+F144+G144+H144</f>
        <v>0</v>
      </c>
      <c r="E144" s="10"/>
      <c r="F144" s="10"/>
      <c r="G144" s="10"/>
      <c r="H144" s="10"/>
    </row>
    <row r="145" spans="1:8">
      <c r="A145" s="28"/>
      <c r="B145" s="15"/>
      <c r="C145" s="12">
        <v>2012</v>
      </c>
      <c r="D145" s="10">
        <f>E145+F145+G145+H145</f>
        <v>0</v>
      </c>
      <c r="E145" s="10"/>
      <c r="F145" s="10"/>
      <c r="G145" s="10"/>
      <c r="H145" s="10"/>
    </row>
    <row r="146" spans="1:8">
      <c r="A146" s="28"/>
      <c r="B146" s="15"/>
      <c r="C146" s="12">
        <v>2013</v>
      </c>
      <c r="D146" s="10">
        <f>E146+F146+G146+H146</f>
        <v>0</v>
      </c>
      <c r="E146" s="10"/>
      <c r="F146" s="10">
        <v>0</v>
      </c>
      <c r="G146" s="10"/>
      <c r="H146" s="10"/>
    </row>
    <row r="147" spans="1:8">
      <c r="A147" s="28"/>
      <c r="B147" s="15"/>
      <c r="C147" s="12">
        <v>2014</v>
      </c>
      <c r="D147" s="10">
        <f>E147+F147+G147+H147</f>
        <v>0</v>
      </c>
      <c r="E147" s="10"/>
      <c r="F147" s="10">
        <v>0</v>
      </c>
      <c r="G147" s="10"/>
      <c r="H147" s="10"/>
    </row>
    <row r="148" spans="1:8">
      <c r="A148" s="29"/>
      <c r="B148" s="16"/>
      <c r="C148" s="12">
        <v>2015</v>
      </c>
      <c r="D148" s="10">
        <f>E148+F148+G148+H148</f>
        <v>0</v>
      </c>
      <c r="E148" s="10"/>
      <c r="F148" s="10">
        <v>0</v>
      </c>
      <c r="G148" s="10"/>
      <c r="H148" s="10"/>
    </row>
    <row r="149" spans="1:8">
      <c r="A149" s="27" t="s">
        <v>554</v>
      </c>
      <c r="B149" s="20" t="s">
        <v>91</v>
      </c>
      <c r="C149" s="12" t="s">
        <v>615</v>
      </c>
      <c r="D149" s="10">
        <f>D150+D151+D152+D153+D154</f>
        <v>87.5</v>
      </c>
      <c r="E149" s="10"/>
      <c r="F149" s="10">
        <f>F150+F151+F152+F153+F154</f>
        <v>87.5</v>
      </c>
      <c r="G149" s="10"/>
      <c r="H149" s="10"/>
    </row>
    <row r="150" spans="1:8">
      <c r="A150" s="28"/>
      <c r="B150" s="21"/>
      <c r="C150" s="12">
        <v>2011</v>
      </c>
      <c r="D150" s="10">
        <f>E150+F150+G150+H150</f>
        <v>21.9</v>
      </c>
      <c r="E150" s="10"/>
      <c r="F150" s="10" t="s">
        <v>92</v>
      </c>
      <c r="G150" s="10"/>
      <c r="H150" s="10"/>
    </row>
    <row r="151" spans="1:8">
      <c r="A151" s="28"/>
      <c r="B151" s="21"/>
      <c r="C151" s="12">
        <v>2012</v>
      </c>
      <c r="D151" s="10">
        <f>E151+F151+G151+H151</f>
        <v>15.2</v>
      </c>
      <c r="E151" s="10"/>
      <c r="F151" s="10" t="s">
        <v>93</v>
      </c>
      <c r="G151" s="10"/>
      <c r="H151" s="10"/>
    </row>
    <row r="152" spans="1:8">
      <c r="A152" s="28"/>
      <c r="B152" s="21"/>
      <c r="C152" s="12">
        <v>2013</v>
      </c>
      <c r="D152" s="10">
        <f>E152+F152+G152+H152</f>
        <v>16</v>
      </c>
      <c r="E152" s="10"/>
      <c r="F152" s="10">
        <v>16</v>
      </c>
      <c r="G152" s="10"/>
      <c r="H152" s="10"/>
    </row>
    <row r="153" spans="1:8">
      <c r="A153" s="28"/>
      <c r="B153" s="21"/>
      <c r="C153" s="12">
        <v>2014</v>
      </c>
      <c r="D153" s="10">
        <f>E153+F153+G153+H153</f>
        <v>16.8</v>
      </c>
      <c r="E153" s="10"/>
      <c r="F153" s="10" t="s">
        <v>94</v>
      </c>
      <c r="G153" s="10"/>
      <c r="H153" s="10"/>
    </row>
    <row r="154" spans="1:8">
      <c r="A154" s="29"/>
      <c r="B154" s="22"/>
      <c r="C154" s="12">
        <v>2015</v>
      </c>
      <c r="D154" s="10">
        <f>E154+F154+G154+H154</f>
        <v>17.600000000000001</v>
      </c>
      <c r="E154" s="10"/>
      <c r="F154" s="10" t="s">
        <v>95</v>
      </c>
      <c r="G154" s="10"/>
      <c r="H154" s="10"/>
    </row>
    <row r="155" spans="1:8">
      <c r="A155" s="27" t="s">
        <v>555</v>
      </c>
      <c r="B155" s="14" t="s">
        <v>96</v>
      </c>
      <c r="C155" s="12" t="s">
        <v>615</v>
      </c>
      <c r="D155" s="10">
        <f>D156+D157+D158+D159+D160</f>
        <v>133.738</v>
      </c>
      <c r="E155" s="10"/>
      <c r="F155" s="10">
        <f>F156+F157+F158+F159+F160</f>
        <v>132.4</v>
      </c>
      <c r="G155" s="10">
        <f>G156+G157+G158+G159+G160</f>
        <v>1.3380000000000001</v>
      </c>
      <c r="H155" s="10"/>
    </row>
    <row r="156" spans="1:8">
      <c r="A156" s="28"/>
      <c r="B156" s="15"/>
      <c r="C156" s="12">
        <v>2011</v>
      </c>
      <c r="D156" s="10">
        <f>E156+F156+G156+H156</f>
        <v>33.535000000000004</v>
      </c>
      <c r="E156" s="10"/>
      <c r="F156" s="10" t="s">
        <v>97</v>
      </c>
      <c r="G156" s="10" t="s">
        <v>98</v>
      </c>
      <c r="H156" s="10"/>
    </row>
    <row r="157" spans="1:8">
      <c r="A157" s="28"/>
      <c r="B157" s="15"/>
      <c r="C157" s="12">
        <v>2012</v>
      </c>
      <c r="D157" s="10">
        <f>E157+F157+G157+H157</f>
        <v>23.231999999999999</v>
      </c>
      <c r="E157" s="10"/>
      <c r="F157" s="10">
        <v>23</v>
      </c>
      <c r="G157" s="10" t="s">
        <v>99</v>
      </c>
      <c r="H157" s="10"/>
    </row>
    <row r="158" spans="1:8">
      <c r="A158" s="28"/>
      <c r="B158" s="15"/>
      <c r="C158" s="12">
        <v>2013</v>
      </c>
      <c r="D158" s="10">
        <f>E158+F158+G158+H158</f>
        <v>24.443999999999999</v>
      </c>
      <c r="E158" s="10"/>
      <c r="F158" s="10" t="s">
        <v>100</v>
      </c>
      <c r="G158" s="10" t="s">
        <v>101</v>
      </c>
      <c r="H158" s="10"/>
    </row>
    <row r="159" spans="1:8">
      <c r="A159" s="28"/>
      <c r="B159" s="15"/>
      <c r="C159" s="12">
        <v>2014</v>
      </c>
      <c r="D159" s="10">
        <f>E159+F159+G159+H159</f>
        <v>25.657</v>
      </c>
      <c r="E159" s="10"/>
      <c r="F159" s="10" t="s">
        <v>102</v>
      </c>
      <c r="G159" s="10" t="s">
        <v>103</v>
      </c>
      <c r="H159" s="10"/>
    </row>
    <row r="160" spans="1:8">
      <c r="A160" s="29"/>
      <c r="B160" s="16"/>
      <c r="C160" s="12">
        <v>2015</v>
      </c>
      <c r="D160" s="10">
        <f>E160+F160+G160+H160</f>
        <v>26.87</v>
      </c>
      <c r="E160" s="10"/>
      <c r="F160" s="10" t="s">
        <v>104</v>
      </c>
      <c r="G160" s="10" t="s">
        <v>105</v>
      </c>
      <c r="H160" s="10"/>
    </row>
    <row r="161" spans="1:8">
      <c r="A161" s="27" t="s">
        <v>556</v>
      </c>
      <c r="B161" s="20" t="s">
        <v>106</v>
      </c>
      <c r="C161" s="12" t="s">
        <v>615</v>
      </c>
      <c r="D161" s="10">
        <f>D162+D163+D164+D165+D166</f>
        <v>502.2</v>
      </c>
      <c r="E161" s="10"/>
      <c r="F161" s="10">
        <f>F162+F163+F164+F165+F166</f>
        <v>502.2</v>
      </c>
      <c r="G161" s="10"/>
      <c r="H161" s="10"/>
    </row>
    <row r="162" spans="1:8">
      <c r="A162" s="28"/>
      <c r="B162" s="21"/>
      <c r="C162" s="12">
        <v>2011</v>
      </c>
      <c r="D162" s="10">
        <f>E162+F162+G162+H162</f>
        <v>90.9</v>
      </c>
      <c r="E162" s="10"/>
      <c r="F162" s="10" t="s">
        <v>107</v>
      </c>
      <c r="G162" s="10"/>
      <c r="H162" s="10"/>
    </row>
    <row r="163" spans="1:8">
      <c r="A163" s="28"/>
      <c r="B163" s="21"/>
      <c r="C163" s="12">
        <v>2012</v>
      </c>
      <c r="D163" s="10">
        <f>E163+F163+G163+H163</f>
        <v>95.4</v>
      </c>
      <c r="E163" s="10"/>
      <c r="F163" s="10" t="s">
        <v>108</v>
      </c>
      <c r="G163" s="10"/>
      <c r="H163" s="10"/>
    </row>
    <row r="164" spans="1:8">
      <c r="A164" s="28"/>
      <c r="B164" s="21"/>
      <c r="C164" s="12">
        <v>2013</v>
      </c>
      <c r="D164" s="10">
        <f>E164+F164+G164+H164</f>
        <v>100.2</v>
      </c>
      <c r="E164" s="10"/>
      <c r="F164" s="10" t="s">
        <v>109</v>
      </c>
      <c r="G164" s="10"/>
      <c r="H164" s="10"/>
    </row>
    <row r="165" spans="1:8">
      <c r="A165" s="28"/>
      <c r="B165" s="21"/>
      <c r="C165" s="12">
        <v>2014</v>
      </c>
      <c r="D165" s="10">
        <f>E165+F165+G165+H165</f>
        <v>105.2</v>
      </c>
      <c r="E165" s="10"/>
      <c r="F165" s="10" t="s">
        <v>110</v>
      </c>
      <c r="G165" s="10"/>
      <c r="H165" s="10"/>
    </row>
    <row r="166" spans="1:8">
      <c r="A166" s="29"/>
      <c r="B166" s="22"/>
      <c r="C166" s="12">
        <v>2015</v>
      </c>
      <c r="D166" s="10">
        <f>E166+F166+G166+H166</f>
        <v>110.5</v>
      </c>
      <c r="E166" s="10"/>
      <c r="F166" s="10" t="s">
        <v>111</v>
      </c>
      <c r="G166" s="10"/>
      <c r="H166" s="10"/>
    </row>
    <row r="167" spans="1:8">
      <c r="A167" s="27" t="s">
        <v>557</v>
      </c>
      <c r="B167" s="14" t="s">
        <v>112</v>
      </c>
      <c r="C167" s="12" t="s">
        <v>615</v>
      </c>
      <c r="D167" s="10">
        <f>D168+D169+D170+D171+D172</f>
        <v>994.7</v>
      </c>
      <c r="E167" s="10"/>
      <c r="F167" s="10">
        <f>F168+F169+F170+F171+F172</f>
        <v>994.7</v>
      </c>
      <c r="G167" s="10"/>
      <c r="H167" s="10"/>
    </row>
    <row r="168" spans="1:8">
      <c r="A168" s="28"/>
      <c r="B168" s="15"/>
      <c r="C168" s="12">
        <v>2011</v>
      </c>
      <c r="D168" s="10">
        <f>E168+F168+G168+H168</f>
        <v>180</v>
      </c>
      <c r="E168" s="10"/>
      <c r="F168" s="10">
        <v>180</v>
      </c>
      <c r="G168" s="10"/>
      <c r="H168" s="10"/>
    </row>
    <row r="169" spans="1:8">
      <c r="A169" s="28"/>
      <c r="B169" s="15"/>
      <c r="C169" s="12">
        <v>2012</v>
      </c>
      <c r="D169" s="10">
        <f>E169+F169+G169+H169</f>
        <v>189</v>
      </c>
      <c r="E169" s="10"/>
      <c r="F169" s="10">
        <v>189</v>
      </c>
      <c r="G169" s="10"/>
      <c r="H169" s="10"/>
    </row>
    <row r="170" spans="1:8">
      <c r="A170" s="28"/>
      <c r="B170" s="15"/>
      <c r="C170" s="12">
        <v>2013</v>
      </c>
      <c r="D170" s="10">
        <f>E170+F170+G170+H170</f>
        <v>198.5</v>
      </c>
      <c r="E170" s="10"/>
      <c r="F170" s="10" t="s">
        <v>113</v>
      </c>
      <c r="G170" s="10"/>
      <c r="H170" s="10"/>
    </row>
    <row r="171" spans="1:8">
      <c r="A171" s="28"/>
      <c r="B171" s="15"/>
      <c r="C171" s="12">
        <v>2014</v>
      </c>
      <c r="D171" s="10">
        <f>E171+F171+G171+H171</f>
        <v>208.4</v>
      </c>
      <c r="E171" s="10"/>
      <c r="F171" s="10" t="s">
        <v>114</v>
      </c>
      <c r="G171" s="10"/>
      <c r="H171" s="10"/>
    </row>
    <row r="172" spans="1:8">
      <c r="A172" s="29"/>
      <c r="B172" s="16"/>
      <c r="C172" s="12">
        <v>2015</v>
      </c>
      <c r="D172" s="10">
        <f>E172+F172+G172+H172</f>
        <v>218.8</v>
      </c>
      <c r="E172" s="10"/>
      <c r="F172" s="10" t="s">
        <v>115</v>
      </c>
      <c r="G172" s="10"/>
      <c r="H172" s="10"/>
    </row>
    <row r="173" spans="1:8">
      <c r="A173" s="27" t="s">
        <v>558</v>
      </c>
      <c r="B173" s="14" t="s">
        <v>116</v>
      </c>
      <c r="C173" s="12" t="s">
        <v>615</v>
      </c>
      <c r="D173" s="10">
        <f>D174+D175+D176+D177+D178</f>
        <v>1798.6</v>
      </c>
      <c r="E173" s="10"/>
      <c r="F173" s="10">
        <f>F174+F175+F176+F177+F178</f>
        <v>1798.6</v>
      </c>
      <c r="G173" s="10"/>
      <c r="H173" s="10"/>
    </row>
    <row r="174" spans="1:8">
      <c r="A174" s="28"/>
      <c r="B174" s="15"/>
      <c r="C174" s="12">
        <v>2011</v>
      </c>
      <c r="D174" s="10">
        <f>E174+F174+G174+H174</f>
        <v>325.5</v>
      </c>
      <c r="E174" s="10"/>
      <c r="F174" s="10" t="s">
        <v>117</v>
      </c>
      <c r="G174" s="10"/>
      <c r="H174" s="10"/>
    </row>
    <row r="175" spans="1:8">
      <c r="A175" s="28"/>
      <c r="B175" s="15"/>
      <c r="C175" s="12">
        <v>2012</v>
      </c>
      <c r="D175" s="10">
        <f>E175+F175+G175+H175</f>
        <v>341.8</v>
      </c>
      <c r="E175" s="10"/>
      <c r="F175" s="10" t="s">
        <v>118</v>
      </c>
      <c r="G175" s="10"/>
      <c r="H175" s="10"/>
    </row>
    <row r="176" spans="1:8">
      <c r="A176" s="28"/>
      <c r="B176" s="15"/>
      <c r="C176" s="12">
        <v>2013</v>
      </c>
      <c r="D176" s="10">
        <f>E176+F176+G176+H176</f>
        <v>358.9</v>
      </c>
      <c r="E176" s="10"/>
      <c r="F176" s="10" t="s">
        <v>119</v>
      </c>
      <c r="G176" s="10"/>
      <c r="H176" s="10"/>
    </row>
    <row r="177" spans="1:8">
      <c r="A177" s="28"/>
      <c r="B177" s="15"/>
      <c r="C177" s="12">
        <v>2014</v>
      </c>
      <c r="D177" s="10">
        <f>E177+F177+G177+H177</f>
        <v>376.8</v>
      </c>
      <c r="E177" s="10"/>
      <c r="F177" s="10" t="s">
        <v>120</v>
      </c>
      <c r="G177" s="10"/>
      <c r="H177" s="10"/>
    </row>
    <row r="178" spans="1:8">
      <c r="A178" s="29"/>
      <c r="B178" s="16"/>
      <c r="C178" s="12">
        <v>2015</v>
      </c>
      <c r="D178" s="10">
        <f>E178+F178+G178+H178</f>
        <v>395.6</v>
      </c>
      <c r="E178" s="10"/>
      <c r="F178" s="10" t="s">
        <v>121</v>
      </c>
      <c r="G178" s="10"/>
      <c r="H178" s="10"/>
    </row>
    <row r="179" spans="1:8">
      <c r="A179" s="27" t="s">
        <v>559</v>
      </c>
      <c r="B179" s="14" t="s">
        <v>122</v>
      </c>
      <c r="C179" s="12" t="s">
        <v>615</v>
      </c>
      <c r="D179" s="10">
        <f>D180+D181+D182+D183+D184</f>
        <v>266.3</v>
      </c>
      <c r="E179" s="10"/>
      <c r="F179" s="10">
        <f>F180+F181+F182+F183+F184</f>
        <v>266.3</v>
      </c>
      <c r="G179" s="10"/>
      <c r="H179" s="10"/>
    </row>
    <row r="180" spans="1:8">
      <c r="A180" s="28"/>
      <c r="B180" s="15"/>
      <c r="C180" s="12">
        <v>2011</v>
      </c>
      <c r="D180" s="10">
        <f>E180+F180+G180+H180</f>
        <v>48.2</v>
      </c>
      <c r="E180" s="10"/>
      <c r="F180" s="10" t="s">
        <v>123</v>
      </c>
      <c r="G180" s="10"/>
      <c r="H180" s="10"/>
    </row>
    <row r="181" spans="1:8">
      <c r="A181" s="28"/>
      <c r="B181" s="15"/>
      <c r="C181" s="12">
        <v>2012</v>
      </c>
      <c r="D181" s="10">
        <f>E181+F181+G181+H181</f>
        <v>50.6</v>
      </c>
      <c r="E181" s="10"/>
      <c r="F181" s="10" t="s">
        <v>124</v>
      </c>
      <c r="G181" s="10"/>
      <c r="H181" s="10"/>
    </row>
    <row r="182" spans="1:8">
      <c r="A182" s="28"/>
      <c r="B182" s="15"/>
      <c r="C182" s="12">
        <v>2013</v>
      </c>
      <c r="D182" s="10">
        <f>E182+F182+G182+H182</f>
        <v>53.1</v>
      </c>
      <c r="E182" s="10"/>
      <c r="F182" s="10" t="s">
        <v>125</v>
      </c>
      <c r="G182" s="10"/>
      <c r="H182" s="10"/>
    </row>
    <row r="183" spans="1:8">
      <c r="A183" s="28"/>
      <c r="B183" s="15"/>
      <c r="C183" s="12">
        <v>2014</v>
      </c>
      <c r="D183" s="10">
        <f>E183+F183+G183+H183</f>
        <v>55.8</v>
      </c>
      <c r="E183" s="10"/>
      <c r="F183" s="10" t="s">
        <v>126</v>
      </c>
      <c r="G183" s="10"/>
      <c r="H183" s="10"/>
    </row>
    <row r="184" spans="1:8">
      <c r="A184" s="29"/>
      <c r="B184" s="16"/>
      <c r="C184" s="12">
        <v>2015</v>
      </c>
      <c r="D184" s="10">
        <f>E184+F184+G184+H184</f>
        <v>58.6</v>
      </c>
      <c r="E184" s="10"/>
      <c r="F184" s="10" t="s">
        <v>127</v>
      </c>
      <c r="G184" s="10"/>
      <c r="H184" s="10"/>
    </row>
    <row r="185" spans="1:8">
      <c r="A185" s="27" t="s">
        <v>612</v>
      </c>
      <c r="B185" s="14" t="s">
        <v>128</v>
      </c>
      <c r="C185" s="12" t="s">
        <v>615</v>
      </c>
      <c r="D185" s="10">
        <f>D186+D187+D188+D189+D190</f>
        <v>12537.8</v>
      </c>
      <c r="E185" s="10"/>
      <c r="F185" s="10">
        <f>F186+F187+F188+F189+F190</f>
        <v>12537.8</v>
      </c>
      <c r="G185" s="10"/>
      <c r="H185" s="10"/>
    </row>
    <row r="186" spans="1:8">
      <c r="A186" s="28"/>
      <c r="B186" s="15"/>
      <c r="C186" s="12">
        <v>2011</v>
      </c>
      <c r="D186" s="10">
        <f>E186+F186+G186+H186</f>
        <v>2361.1</v>
      </c>
      <c r="E186" s="10"/>
      <c r="F186" s="10" t="s">
        <v>129</v>
      </c>
      <c r="G186" s="10"/>
      <c r="H186" s="10"/>
    </row>
    <row r="187" spans="1:8">
      <c r="A187" s="28"/>
      <c r="B187" s="15"/>
      <c r="C187" s="12">
        <v>2012</v>
      </c>
      <c r="D187" s="10">
        <f>E187+F187+G187+H187</f>
        <v>2361.1</v>
      </c>
      <c r="E187" s="10"/>
      <c r="F187" s="10" t="s">
        <v>129</v>
      </c>
      <c r="G187" s="10"/>
      <c r="H187" s="10"/>
    </row>
    <row r="188" spans="1:8">
      <c r="A188" s="28"/>
      <c r="B188" s="15"/>
      <c r="C188" s="12">
        <v>2013</v>
      </c>
      <c r="D188" s="10">
        <f>E188+F188+G188+H188</f>
        <v>2479.1999999999998</v>
      </c>
      <c r="E188" s="10"/>
      <c r="F188" s="10" t="s">
        <v>130</v>
      </c>
      <c r="G188" s="10"/>
      <c r="H188" s="10"/>
    </row>
    <row r="189" spans="1:8">
      <c r="A189" s="28"/>
      <c r="B189" s="15"/>
      <c r="C189" s="12">
        <v>2014</v>
      </c>
      <c r="D189" s="10">
        <f>E189+F189+G189+H189</f>
        <v>2603.1</v>
      </c>
      <c r="E189" s="10"/>
      <c r="F189" s="10" t="s">
        <v>131</v>
      </c>
      <c r="G189" s="10"/>
      <c r="H189" s="10"/>
    </row>
    <row r="190" spans="1:8">
      <c r="A190" s="29"/>
      <c r="B190" s="16"/>
      <c r="C190" s="12">
        <v>2015</v>
      </c>
      <c r="D190" s="10">
        <f>E190+F190+G190+H190</f>
        <v>2733.3</v>
      </c>
      <c r="E190" s="10"/>
      <c r="F190" s="10" t="s">
        <v>132</v>
      </c>
      <c r="G190" s="10"/>
      <c r="H190" s="10"/>
    </row>
    <row r="191" spans="1:8" ht="15.75" customHeight="1">
      <c r="A191" s="27" t="s">
        <v>560</v>
      </c>
      <c r="B191" s="14" t="s">
        <v>133</v>
      </c>
      <c r="C191" s="12" t="s">
        <v>615</v>
      </c>
      <c r="D191" s="10">
        <f>D192+D193+D194+D195+D196</f>
        <v>5799.7</v>
      </c>
      <c r="E191" s="10"/>
      <c r="F191" s="10">
        <f>F192+F193+F194+F195+F196</f>
        <v>5799.7</v>
      </c>
      <c r="G191" s="10"/>
      <c r="H191" s="10"/>
    </row>
    <row r="192" spans="1:8">
      <c r="A192" s="28"/>
      <c r="B192" s="15"/>
      <c r="C192" s="12">
        <v>2011</v>
      </c>
      <c r="D192" s="10">
        <f>E192+F192+G192+H192</f>
        <v>1345.6</v>
      </c>
      <c r="E192" s="10"/>
      <c r="F192" s="10" t="s">
        <v>134</v>
      </c>
      <c r="G192" s="10"/>
      <c r="H192" s="10"/>
    </row>
    <row r="193" spans="1:8">
      <c r="A193" s="28"/>
      <c r="B193" s="15"/>
      <c r="C193" s="12">
        <v>2012</v>
      </c>
      <c r="D193" s="10">
        <f>E193+F193+G193+H193</f>
        <v>0</v>
      </c>
      <c r="E193" s="10"/>
      <c r="F193" s="10"/>
      <c r="G193" s="10"/>
      <c r="H193" s="10"/>
    </row>
    <row r="194" spans="1:8">
      <c r="A194" s="28"/>
      <c r="B194" s="15"/>
      <c r="C194" s="12">
        <v>2013</v>
      </c>
      <c r="D194" s="10">
        <f>E194+F194+G194+H194</f>
        <v>1412.9</v>
      </c>
      <c r="E194" s="10"/>
      <c r="F194" s="10" t="s">
        <v>135</v>
      </c>
      <c r="G194" s="10"/>
      <c r="H194" s="10"/>
    </row>
    <row r="195" spans="1:8">
      <c r="A195" s="28"/>
      <c r="B195" s="15"/>
      <c r="C195" s="12">
        <v>2014</v>
      </c>
      <c r="D195" s="10">
        <f>E195+F195+G195+H195</f>
        <v>1483.5</v>
      </c>
      <c r="E195" s="10"/>
      <c r="F195" s="10" t="s">
        <v>136</v>
      </c>
      <c r="G195" s="10"/>
      <c r="H195" s="10"/>
    </row>
    <row r="196" spans="1:8">
      <c r="A196" s="29"/>
      <c r="B196" s="16"/>
      <c r="C196" s="12">
        <v>2015</v>
      </c>
      <c r="D196" s="10">
        <f>E196+F196+G196+H196</f>
        <v>1557.7</v>
      </c>
      <c r="E196" s="10"/>
      <c r="F196" s="10" t="s">
        <v>137</v>
      </c>
      <c r="G196" s="10"/>
      <c r="H196" s="10"/>
    </row>
    <row r="197" spans="1:8">
      <c r="A197" s="27">
        <v>2</v>
      </c>
      <c r="B197" s="17" t="s">
        <v>561</v>
      </c>
      <c r="C197" s="13" t="s">
        <v>615</v>
      </c>
      <c r="D197" s="11">
        <f>D203+D209+D215+D221+D227</f>
        <v>23824.66</v>
      </c>
      <c r="E197" s="11"/>
      <c r="F197" s="11">
        <f t="shared" ref="F197:H197" si="4">F203+F209+F215+F221+F227</f>
        <v>19048.16</v>
      </c>
      <c r="G197" s="11">
        <f t="shared" si="4"/>
        <v>4501.5</v>
      </c>
      <c r="H197" s="11">
        <f t="shared" si="4"/>
        <v>275</v>
      </c>
    </row>
    <row r="198" spans="1:8">
      <c r="A198" s="28"/>
      <c r="B198" s="18"/>
      <c r="C198" s="13">
        <v>2011</v>
      </c>
      <c r="D198" s="11">
        <f t="shared" ref="D198:H202" si="5">D204+D210+D216+D222+D228</f>
        <v>3656.26</v>
      </c>
      <c r="E198" s="11"/>
      <c r="F198" s="11">
        <f t="shared" si="5"/>
        <v>2730.3599999999997</v>
      </c>
      <c r="G198" s="11">
        <f t="shared" si="5"/>
        <v>870.9</v>
      </c>
      <c r="H198" s="11">
        <f t="shared" si="5"/>
        <v>55</v>
      </c>
    </row>
    <row r="199" spans="1:8">
      <c r="A199" s="28"/>
      <c r="B199" s="18"/>
      <c r="C199" s="13">
        <v>2012</v>
      </c>
      <c r="D199" s="11">
        <f t="shared" si="5"/>
        <v>3308</v>
      </c>
      <c r="E199" s="11"/>
      <c r="F199" s="11">
        <f t="shared" si="5"/>
        <v>2503</v>
      </c>
      <c r="G199" s="11">
        <f t="shared" si="5"/>
        <v>750</v>
      </c>
      <c r="H199" s="11">
        <f t="shared" si="5"/>
        <v>55</v>
      </c>
    </row>
    <row r="200" spans="1:8">
      <c r="A200" s="28"/>
      <c r="B200" s="18"/>
      <c r="C200" s="13">
        <v>2013</v>
      </c>
      <c r="D200" s="11">
        <f t="shared" si="5"/>
        <v>3308</v>
      </c>
      <c r="E200" s="11"/>
      <c r="F200" s="11">
        <f t="shared" si="5"/>
        <v>2503</v>
      </c>
      <c r="G200" s="11">
        <f t="shared" si="5"/>
        <v>750</v>
      </c>
      <c r="H200" s="11">
        <f t="shared" si="5"/>
        <v>55</v>
      </c>
    </row>
    <row r="201" spans="1:8">
      <c r="A201" s="28"/>
      <c r="B201" s="18"/>
      <c r="C201" s="13">
        <v>2014</v>
      </c>
      <c r="D201" s="11">
        <f t="shared" si="5"/>
        <v>5387</v>
      </c>
      <c r="E201" s="11"/>
      <c r="F201" s="11">
        <f t="shared" si="5"/>
        <v>4393</v>
      </c>
      <c r="G201" s="11">
        <f t="shared" si="5"/>
        <v>939</v>
      </c>
      <c r="H201" s="11">
        <f t="shared" si="5"/>
        <v>55</v>
      </c>
    </row>
    <row r="202" spans="1:8">
      <c r="A202" s="29"/>
      <c r="B202" s="19"/>
      <c r="C202" s="13">
        <v>2015</v>
      </c>
      <c r="D202" s="11">
        <f t="shared" si="5"/>
        <v>8165.4</v>
      </c>
      <c r="E202" s="11"/>
      <c r="F202" s="11">
        <f t="shared" si="5"/>
        <v>6918.8</v>
      </c>
      <c r="G202" s="11">
        <f t="shared" si="5"/>
        <v>1191.5999999999999</v>
      </c>
      <c r="H202" s="11">
        <f t="shared" si="5"/>
        <v>55</v>
      </c>
    </row>
    <row r="203" spans="1:8">
      <c r="A203" s="27" t="s">
        <v>562</v>
      </c>
      <c r="B203" s="14" t="s">
        <v>138</v>
      </c>
      <c r="C203" s="12" t="s">
        <v>615</v>
      </c>
      <c r="D203" s="10">
        <f>D204+D205+D206+D207+D208</f>
        <v>9783.66</v>
      </c>
      <c r="E203" s="10"/>
      <c r="F203" s="10">
        <f>F204+F205+F206+F207+F208</f>
        <v>8783.66</v>
      </c>
      <c r="G203" s="10">
        <f>G204+G205+G206+G207+G208</f>
        <v>1000</v>
      </c>
      <c r="H203" s="10"/>
    </row>
    <row r="204" spans="1:8">
      <c r="A204" s="28"/>
      <c r="B204" s="15"/>
      <c r="C204" s="12">
        <v>2011</v>
      </c>
      <c r="D204" s="10">
        <f>E204+F204+G204+H204</f>
        <v>1171.6599999999999</v>
      </c>
      <c r="E204" s="10"/>
      <c r="F204" s="10" t="s">
        <v>139</v>
      </c>
      <c r="G204" s="10">
        <v>200</v>
      </c>
      <c r="H204" s="10"/>
    </row>
    <row r="205" spans="1:8">
      <c r="A205" s="28"/>
      <c r="B205" s="15"/>
      <c r="C205" s="12">
        <v>2012</v>
      </c>
      <c r="D205" s="10">
        <f>E205+F205+G205+H205</f>
        <v>2153</v>
      </c>
      <c r="E205" s="10"/>
      <c r="F205" s="10">
        <v>1953</v>
      </c>
      <c r="G205" s="10">
        <v>200</v>
      </c>
      <c r="H205" s="10"/>
    </row>
    <row r="206" spans="1:8">
      <c r="A206" s="28"/>
      <c r="B206" s="15"/>
      <c r="C206" s="12">
        <v>2013</v>
      </c>
      <c r="D206" s="10">
        <f>E206+F206+G206+H206</f>
        <v>2153</v>
      </c>
      <c r="E206" s="10"/>
      <c r="F206" s="10">
        <v>1953</v>
      </c>
      <c r="G206" s="10">
        <v>200</v>
      </c>
      <c r="H206" s="10"/>
    </row>
    <row r="207" spans="1:8">
      <c r="A207" s="28"/>
      <c r="B207" s="15"/>
      <c r="C207" s="12">
        <v>2014</v>
      </c>
      <c r="D207" s="10">
        <f>E207+F207+G207+H207</f>
        <v>2153</v>
      </c>
      <c r="E207" s="10"/>
      <c r="F207" s="10">
        <v>1953</v>
      </c>
      <c r="G207" s="10">
        <v>200</v>
      </c>
      <c r="H207" s="10"/>
    </row>
    <row r="208" spans="1:8">
      <c r="A208" s="29"/>
      <c r="B208" s="16"/>
      <c r="C208" s="12">
        <v>2015</v>
      </c>
      <c r="D208" s="10">
        <f>E208+F208+G208+H208</f>
        <v>2153</v>
      </c>
      <c r="E208" s="10"/>
      <c r="F208" s="10">
        <v>1953</v>
      </c>
      <c r="G208" s="10">
        <v>200</v>
      </c>
      <c r="H208" s="10"/>
    </row>
    <row r="209" spans="1:8">
      <c r="A209" s="27" t="s">
        <v>563</v>
      </c>
      <c r="B209" s="14" t="s">
        <v>140</v>
      </c>
      <c r="C209" s="12" t="s">
        <v>615</v>
      </c>
      <c r="D209" s="10">
        <f>D210+D211+D212+D213+D214</f>
        <v>5775</v>
      </c>
      <c r="E209" s="10"/>
      <c r="F209" s="10">
        <f>F210+F211+F212+F213+F214</f>
        <v>2750</v>
      </c>
      <c r="G209" s="10">
        <f>G210+G211+G212+G213+G214</f>
        <v>2750</v>
      </c>
      <c r="H209" s="10">
        <f>H210+H211+H212+H213+H214</f>
        <v>275</v>
      </c>
    </row>
    <row r="210" spans="1:8">
      <c r="A210" s="28"/>
      <c r="B210" s="15"/>
      <c r="C210" s="12">
        <v>2011</v>
      </c>
      <c r="D210" s="10">
        <f>E210+F210+G210+H210</f>
        <v>1155</v>
      </c>
      <c r="E210" s="10"/>
      <c r="F210" s="10">
        <v>550</v>
      </c>
      <c r="G210" s="10">
        <v>550</v>
      </c>
      <c r="H210" s="10">
        <v>55</v>
      </c>
    </row>
    <row r="211" spans="1:8">
      <c r="A211" s="28"/>
      <c r="B211" s="15"/>
      <c r="C211" s="12">
        <v>2012</v>
      </c>
      <c r="D211" s="10">
        <f>E211+F211+G211+H211</f>
        <v>1155</v>
      </c>
      <c r="E211" s="10"/>
      <c r="F211" s="10">
        <v>550</v>
      </c>
      <c r="G211" s="10">
        <v>550</v>
      </c>
      <c r="H211" s="10">
        <v>55</v>
      </c>
    </row>
    <row r="212" spans="1:8">
      <c r="A212" s="28"/>
      <c r="B212" s="15"/>
      <c r="C212" s="12">
        <v>2013</v>
      </c>
      <c r="D212" s="10">
        <f>E212+F212+G212+H212</f>
        <v>1155</v>
      </c>
      <c r="E212" s="10"/>
      <c r="F212" s="10">
        <v>550</v>
      </c>
      <c r="G212" s="10">
        <v>550</v>
      </c>
      <c r="H212" s="10">
        <v>55</v>
      </c>
    </row>
    <row r="213" spans="1:8">
      <c r="A213" s="28"/>
      <c r="B213" s="15"/>
      <c r="C213" s="12">
        <v>2014</v>
      </c>
      <c r="D213" s="10">
        <f>E213+F213+G213+H213</f>
        <v>1155</v>
      </c>
      <c r="E213" s="10"/>
      <c r="F213" s="10">
        <v>550</v>
      </c>
      <c r="G213" s="10">
        <v>550</v>
      </c>
      <c r="H213" s="10">
        <v>55</v>
      </c>
    </row>
    <row r="214" spans="1:8">
      <c r="A214" s="29"/>
      <c r="B214" s="16"/>
      <c r="C214" s="12">
        <v>2015</v>
      </c>
      <c r="D214" s="10">
        <f>E214+F214+G214+H214</f>
        <v>1155</v>
      </c>
      <c r="E214" s="10"/>
      <c r="F214" s="10">
        <v>550</v>
      </c>
      <c r="G214" s="10">
        <v>550</v>
      </c>
      <c r="H214" s="10">
        <v>55</v>
      </c>
    </row>
    <row r="215" spans="1:8">
      <c r="A215" s="27" t="s">
        <v>564</v>
      </c>
      <c r="B215" s="14" t="s">
        <v>141</v>
      </c>
      <c r="C215" s="12" t="s">
        <v>615</v>
      </c>
      <c r="D215" s="10">
        <f>D216+D217+D218+D219+D220</f>
        <v>1329.6000000000001</v>
      </c>
      <c r="E215" s="10"/>
      <c r="F215" s="10">
        <f>F216+F217+F218+F219+F220</f>
        <v>1208.7</v>
      </c>
      <c r="G215" s="10">
        <f>G216+G217+G218+G219+G220</f>
        <v>120.9</v>
      </c>
      <c r="H215" s="10"/>
    </row>
    <row r="216" spans="1:8">
      <c r="A216" s="28"/>
      <c r="B216" s="15"/>
      <c r="C216" s="12">
        <v>2011</v>
      </c>
      <c r="D216" s="10">
        <f>E216+F216+G216+H216</f>
        <v>1329.6000000000001</v>
      </c>
      <c r="E216" s="10"/>
      <c r="F216" s="10" t="s">
        <v>142</v>
      </c>
      <c r="G216" s="10" t="s">
        <v>19</v>
      </c>
      <c r="H216" s="10"/>
    </row>
    <row r="217" spans="1:8">
      <c r="A217" s="28"/>
      <c r="B217" s="15"/>
      <c r="C217" s="12">
        <v>2012</v>
      </c>
      <c r="D217" s="10"/>
      <c r="E217" s="10"/>
      <c r="F217" s="10"/>
      <c r="G217" s="10"/>
      <c r="H217" s="10"/>
    </row>
    <row r="218" spans="1:8">
      <c r="A218" s="28"/>
      <c r="B218" s="15"/>
      <c r="C218" s="12">
        <v>2013</v>
      </c>
      <c r="D218" s="10"/>
      <c r="E218" s="10"/>
      <c r="F218" s="10"/>
      <c r="G218" s="10"/>
      <c r="H218" s="10"/>
    </row>
    <row r="219" spans="1:8">
      <c r="A219" s="28"/>
      <c r="B219" s="15"/>
      <c r="C219" s="12">
        <v>2014</v>
      </c>
      <c r="D219" s="10"/>
      <c r="E219" s="10"/>
      <c r="F219" s="10"/>
      <c r="G219" s="10"/>
      <c r="H219" s="10"/>
    </row>
    <row r="220" spans="1:8">
      <c r="A220" s="29"/>
      <c r="B220" s="16"/>
      <c r="C220" s="12">
        <v>2015</v>
      </c>
      <c r="D220" s="10"/>
      <c r="E220" s="10"/>
      <c r="F220" s="10"/>
      <c r="G220" s="10"/>
      <c r="H220" s="10"/>
    </row>
    <row r="221" spans="1:8">
      <c r="A221" s="27" t="s">
        <v>565</v>
      </c>
      <c r="B221" s="14" t="s">
        <v>143</v>
      </c>
      <c r="C221" s="12" t="s">
        <v>615</v>
      </c>
      <c r="D221" s="10">
        <f>D222+D223+D224+D225+D226</f>
        <v>3231.4</v>
      </c>
      <c r="E221" s="10"/>
      <c r="F221" s="10">
        <f>F222+F223+F224+F225+F226</f>
        <v>2937.6</v>
      </c>
      <c r="G221" s="10">
        <f>G222+G223+G224+G225+G226</f>
        <v>293.8</v>
      </c>
      <c r="H221" s="10"/>
    </row>
    <row r="222" spans="1:8">
      <c r="A222" s="28"/>
      <c r="B222" s="15"/>
      <c r="C222" s="12">
        <v>2011</v>
      </c>
      <c r="D222" s="10"/>
      <c r="E222" s="10"/>
      <c r="F222" s="10"/>
      <c r="G222" s="10"/>
      <c r="H222" s="10"/>
    </row>
    <row r="223" spans="1:8">
      <c r="A223" s="28"/>
      <c r="B223" s="15"/>
      <c r="C223" s="12">
        <v>2012</v>
      </c>
      <c r="D223" s="10"/>
      <c r="E223" s="10"/>
      <c r="F223" s="10"/>
      <c r="G223" s="10"/>
      <c r="H223" s="10"/>
    </row>
    <row r="224" spans="1:8">
      <c r="A224" s="28"/>
      <c r="B224" s="15"/>
      <c r="C224" s="12">
        <v>2013</v>
      </c>
      <c r="D224" s="10"/>
      <c r="E224" s="10"/>
      <c r="F224" s="10"/>
      <c r="G224" s="10"/>
      <c r="H224" s="10"/>
    </row>
    <row r="225" spans="1:8">
      <c r="A225" s="28"/>
      <c r="B225" s="15"/>
      <c r="C225" s="12">
        <v>2014</v>
      </c>
      <c r="D225" s="10">
        <f>E225+F225+G225+H225</f>
        <v>968</v>
      </c>
      <c r="E225" s="10"/>
      <c r="F225" s="10">
        <v>880</v>
      </c>
      <c r="G225" s="10">
        <v>88</v>
      </c>
      <c r="H225" s="10"/>
    </row>
    <row r="226" spans="1:8">
      <c r="A226" s="29"/>
      <c r="B226" s="16"/>
      <c r="C226" s="12">
        <v>2015</v>
      </c>
      <c r="D226" s="10">
        <f>E226+F226+G226+H226</f>
        <v>2263.4</v>
      </c>
      <c r="E226" s="10"/>
      <c r="F226" s="10" t="s">
        <v>144</v>
      </c>
      <c r="G226" s="10" t="s">
        <v>145</v>
      </c>
      <c r="H226" s="10"/>
    </row>
    <row r="227" spans="1:8">
      <c r="A227" s="27" t="s">
        <v>566</v>
      </c>
      <c r="B227" s="14" t="s">
        <v>143</v>
      </c>
      <c r="C227" s="12" t="s">
        <v>615</v>
      </c>
      <c r="D227" s="10">
        <f>D228+D229+D230+D231+D232</f>
        <v>3705</v>
      </c>
      <c r="E227" s="10"/>
      <c r="F227" s="10">
        <f>F228+F229+F230+F231+F232</f>
        <v>3368.2</v>
      </c>
      <c r="G227" s="10">
        <f>G228+G229+G230+G231+G232</f>
        <v>336.8</v>
      </c>
      <c r="H227" s="10"/>
    </row>
    <row r="228" spans="1:8">
      <c r="A228" s="28"/>
      <c r="B228" s="15"/>
      <c r="C228" s="12">
        <v>2011</v>
      </c>
      <c r="D228" s="10"/>
      <c r="E228" s="10"/>
      <c r="F228" s="10"/>
      <c r="G228" s="10"/>
      <c r="H228" s="10"/>
    </row>
    <row r="229" spans="1:8">
      <c r="A229" s="28"/>
      <c r="B229" s="15"/>
      <c r="C229" s="12">
        <v>2012</v>
      </c>
      <c r="D229" s="10"/>
      <c r="E229" s="10"/>
      <c r="F229" s="10"/>
      <c r="G229" s="10"/>
      <c r="H229" s="10"/>
    </row>
    <row r="230" spans="1:8">
      <c r="A230" s="28"/>
      <c r="B230" s="15"/>
      <c r="C230" s="12">
        <v>2013</v>
      </c>
      <c r="D230" s="10"/>
      <c r="E230" s="10"/>
      <c r="F230" s="10"/>
      <c r="G230" s="10"/>
      <c r="H230" s="10"/>
    </row>
    <row r="231" spans="1:8">
      <c r="A231" s="28"/>
      <c r="B231" s="15"/>
      <c r="C231" s="12">
        <v>2014</v>
      </c>
      <c r="D231" s="10">
        <f>E231+F231+G231+H231</f>
        <v>1111</v>
      </c>
      <c r="E231" s="10"/>
      <c r="F231" s="10">
        <v>1010</v>
      </c>
      <c r="G231" s="10">
        <v>101</v>
      </c>
      <c r="H231" s="10"/>
    </row>
    <row r="232" spans="1:8">
      <c r="A232" s="29"/>
      <c r="B232" s="16"/>
      <c r="C232" s="12">
        <v>2015</v>
      </c>
      <c r="D232" s="10">
        <f>E232+F232+G232+H232</f>
        <v>2594</v>
      </c>
      <c r="E232" s="10"/>
      <c r="F232" s="10" t="s">
        <v>146</v>
      </c>
      <c r="G232" s="10" t="s">
        <v>147</v>
      </c>
      <c r="H232" s="10"/>
    </row>
    <row r="233" spans="1:8">
      <c r="A233" s="27" t="s">
        <v>567</v>
      </c>
      <c r="B233" s="17" t="s">
        <v>568</v>
      </c>
      <c r="C233" s="13" t="s">
        <v>615</v>
      </c>
      <c r="D233" s="11">
        <f>D239+D245+D251+D257+D263+D269+D275+D281</f>
        <v>162728.79999999999</v>
      </c>
      <c r="E233" s="11"/>
      <c r="F233" s="11">
        <f t="shared" ref="F233:H233" si="6">F239+F245+F251+F257+F263+F269+F275+F281</f>
        <v>77340.2</v>
      </c>
      <c r="G233" s="11">
        <f t="shared" si="6"/>
        <v>56599.7</v>
      </c>
      <c r="H233" s="11">
        <f t="shared" si="6"/>
        <v>28788.899999999998</v>
      </c>
    </row>
    <row r="234" spans="1:8">
      <c r="A234" s="28"/>
      <c r="B234" s="18"/>
      <c r="C234" s="13">
        <v>2011</v>
      </c>
      <c r="D234" s="11">
        <f t="shared" ref="D234:H238" si="7">D240+D246+D252+D258+D264+D270+D276+D282</f>
        <v>28564.199999999997</v>
      </c>
      <c r="E234" s="11"/>
      <c r="F234" s="11">
        <f t="shared" si="7"/>
        <v>7344.9</v>
      </c>
      <c r="G234" s="11">
        <f t="shared" si="7"/>
        <v>15475</v>
      </c>
      <c r="H234" s="11">
        <f t="shared" si="7"/>
        <v>5744.3</v>
      </c>
    </row>
    <row r="235" spans="1:8">
      <c r="A235" s="28"/>
      <c r="B235" s="18"/>
      <c r="C235" s="13">
        <v>2012</v>
      </c>
      <c r="D235" s="11">
        <f t="shared" si="7"/>
        <v>31006.299999999996</v>
      </c>
      <c r="E235" s="11"/>
      <c r="F235" s="11">
        <f t="shared" si="7"/>
        <v>15842.2</v>
      </c>
      <c r="G235" s="11">
        <f t="shared" si="7"/>
        <v>9862.5</v>
      </c>
      <c r="H235" s="11">
        <f t="shared" si="7"/>
        <v>5301.6</v>
      </c>
    </row>
    <row r="236" spans="1:8">
      <c r="A236" s="28"/>
      <c r="B236" s="18"/>
      <c r="C236" s="13">
        <v>2013</v>
      </c>
      <c r="D236" s="11">
        <f t="shared" si="7"/>
        <v>31747.7</v>
      </c>
      <c r="E236" s="11"/>
      <c r="F236" s="11">
        <f t="shared" si="7"/>
        <v>16283.199999999999</v>
      </c>
      <c r="G236" s="11">
        <f t="shared" si="7"/>
        <v>9866.7000000000007</v>
      </c>
      <c r="H236" s="11">
        <f t="shared" si="7"/>
        <v>5597.8</v>
      </c>
    </row>
    <row r="237" spans="1:8">
      <c r="A237" s="28"/>
      <c r="B237" s="18"/>
      <c r="C237" s="13">
        <v>2014</v>
      </c>
      <c r="D237" s="11">
        <f t="shared" si="7"/>
        <v>34302.699999999997</v>
      </c>
      <c r="E237" s="11"/>
      <c r="F237" s="11">
        <f t="shared" si="7"/>
        <v>17983.599999999999</v>
      </c>
      <c r="G237" s="11">
        <f t="shared" si="7"/>
        <v>10410.299999999999</v>
      </c>
      <c r="H237" s="11">
        <f t="shared" si="7"/>
        <v>5908.8</v>
      </c>
    </row>
    <row r="238" spans="1:8">
      <c r="A238" s="29"/>
      <c r="B238" s="19"/>
      <c r="C238" s="13">
        <v>2015</v>
      </c>
      <c r="D238" s="11">
        <f t="shared" si="7"/>
        <v>37107.9</v>
      </c>
      <c r="E238" s="11"/>
      <c r="F238" s="11">
        <f t="shared" si="7"/>
        <v>19886.3</v>
      </c>
      <c r="G238" s="11">
        <f t="shared" si="7"/>
        <v>10985.2</v>
      </c>
      <c r="H238" s="11">
        <f t="shared" si="7"/>
        <v>6236.4</v>
      </c>
    </row>
    <row r="239" spans="1:8">
      <c r="A239" s="27" t="s">
        <v>148</v>
      </c>
      <c r="B239" s="14" t="s">
        <v>149</v>
      </c>
      <c r="C239" s="12" t="s">
        <v>615</v>
      </c>
      <c r="D239" s="10">
        <f>D240+D241+D242+D243+D244</f>
        <v>28555.9</v>
      </c>
      <c r="E239" s="10"/>
      <c r="F239" s="10">
        <f>F240+F241+F242+F243+F244</f>
        <v>22798</v>
      </c>
      <c r="G239" s="10">
        <f>G240+G241+G242+G243+G244</f>
        <v>5757.9000000000005</v>
      </c>
      <c r="H239" s="10"/>
    </row>
    <row r="240" spans="1:8">
      <c r="A240" s="28"/>
      <c r="B240" s="15"/>
      <c r="C240" s="12">
        <v>2011</v>
      </c>
      <c r="D240" s="10">
        <f>E240+F240+G240+H240</f>
        <v>5530</v>
      </c>
      <c r="E240" s="10"/>
      <c r="F240" s="10">
        <v>0</v>
      </c>
      <c r="G240" s="10">
        <v>5530</v>
      </c>
      <c r="H240" s="10"/>
    </row>
    <row r="241" spans="1:8">
      <c r="A241" s="28"/>
      <c r="B241" s="15"/>
      <c r="C241" s="12">
        <v>2012</v>
      </c>
      <c r="D241" s="10">
        <f>E241+F241+G241+H241</f>
        <v>5483.8</v>
      </c>
      <c r="E241" s="10"/>
      <c r="F241" s="10" t="s">
        <v>150</v>
      </c>
      <c r="G241" s="10" t="s">
        <v>151</v>
      </c>
      <c r="H241" s="10"/>
    </row>
    <row r="242" spans="1:8">
      <c r="A242" s="28"/>
      <c r="B242" s="15"/>
      <c r="C242" s="12">
        <v>2013</v>
      </c>
      <c r="D242" s="10">
        <f>E242+F242+G242+H242</f>
        <v>5051.7</v>
      </c>
      <c r="E242" s="10"/>
      <c r="F242" s="10" t="s">
        <v>152</v>
      </c>
      <c r="G242" s="10">
        <v>50</v>
      </c>
      <c r="H242" s="10"/>
    </row>
    <row r="243" spans="1:8">
      <c r="A243" s="28"/>
      <c r="B243" s="15"/>
      <c r="C243" s="12">
        <v>2014</v>
      </c>
      <c r="D243" s="10">
        <f>E243+F243+G243+H243</f>
        <v>5809.5</v>
      </c>
      <c r="E243" s="10"/>
      <c r="F243" s="10">
        <v>5752</v>
      </c>
      <c r="G243" s="10" t="s">
        <v>153</v>
      </c>
      <c r="H243" s="10"/>
    </row>
    <row r="244" spans="1:8">
      <c r="A244" s="29"/>
      <c r="B244" s="16"/>
      <c r="C244" s="12">
        <v>2015</v>
      </c>
      <c r="D244" s="10">
        <f>E244+F244+G244+H244</f>
        <v>6680.9000000000005</v>
      </c>
      <c r="E244" s="10"/>
      <c r="F244" s="10" t="s">
        <v>154</v>
      </c>
      <c r="G244" s="10" t="s">
        <v>155</v>
      </c>
      <c r="H244" s="10"/>
    </row>
    <row r="245" spans="1:8">
      <c r="A245" s="27" t="s">
        <v>156</v>
      </c>
      <c r="B245" s="14" t="s">
        <v>157</v>
      </c>
      <c r="C245" s="12" t="s">
        <v>615</v>
      </c>
      <c r="D245" s="10">
        <f>D246+D247+D248+D249+D250</f>
        <v>104</v>
      </c>
      <c r="E245" s="10"/>
      <c r="F245" s="10"/>
      <c r="G245" s="10">
        <f>G246+G247+G248+G249+G250</f>
        <v>48</v>
      </c>
      <c r="H245" s="10">
        <f>H246+H247+H248+H249+H250</f>
        <v>56</v>
      </c>
    </row>
    <row r="246" spans="1:8">
      <c r="A246" s="28"/>
      <c r="B246" s="15"/>
      <c r="C246" s="12">
        <v>2011</v>
      </c>
      <c r="D246" s="10">
        <f>E246+F246+G246+H246</f>
        <v>15</v>
      </c>
      <c r="E246" s="10"/>
      <c r="F246" s="10"/>
      <c r="G246" s="10">
        <v>7</v>
      </c>
      <c r="H246" s="10">
        <v>8</v>
      </c>
    </row>
    <row r="247" spans="1:8">
      <c r="A247" s="28"/>
      <c r="B247" s="15"/>
      <c r="C247" s="12">
        <v>2012</v>
      </c>
      <c r="D247" s="10">
        <f>E247+F247+G247+H247</f>
        <v>17</v>
      </c>
      <c r="E247" s="10"/>
      <c r="F247" s="10"/>
      <c r="G247" s="10">
        <v>8</v>
      </c>
      <c r="H247" s="10">
        <v>9</v>
      </c>
    </row>
    <row r="248" spans="1:8">
      <c r="A248" s="28"/>
      <c r="B248" s="15"/>
      <c r="C248" s="12">
        <v>2013</v>
      </c>
      <c r="D248" s="10">
        <f>E248+F248+G248+H248</f>
        <v>22</v>
      </c>
      <c r="E248" s="10"/>
      <c r="F248" s="10"/>
      <c r="G248" s="10">
        <v>10</v>
      </c>
      <c r="H248" s="10">
        <v>12</v>
      </c>
    </row>
    <row r="249" spans="1:8">
      <c r="A249" s="28"/>
      <c r="B249" s="15"/>
      <c r="C249" s="12">
        <v>2014</v>
      </c>
      <c r="D249" s="10">
        <f>E249+F249+G249+H249</f>
        <v>24</v>
      </c>
      <c r="E249" s="10"/>
      <c r="F249" s="10"/>
      <c r="G249" s="10">
        <v>11</v>
      </c>
      <c r="H249" s="10">
        <v>13</v>
      </c>
    </row>
    <row r="250" spans="1:8">
      <c r="A250" s="29"/>
      <c r="B250" s="16"/>
      <c r="C250" s="12">
        <v>2015</v>
      </c>
      <c r="D250" s="10">
        <f>E250+F250+G250+H250</f>
        <v>26</v>
      </c>
      <c r="E250" s="10"/>
      <c r="F250" s="10"/>
      <c r="G250" s="10">
        <v>12</v>
      </c>
      <c r="H250" s="10">
        <v>14</v>
      </c>
    </row>
    <row r="251" spans="1:8">
      <c r="A251" s="27" t="s">
        <v>158</v>
      </c>
      <c r="B251" s="20" t="s">
        <v>159</v>
      </c>
      <c r="C251" s="12" t="s">
        <v>615</v>
      </c>
      <c r="D251" s="10">
        <f>D252+D253+D254+D255+D256</f>
        <v>53978.5</v>
      </c>
      <c r="E251" s="10"/>
      <c r="F251" s="10"/>
      <c r="G251" s="10">
        <f>G252+G253+G254+G255+G256</f>
        <v>32654.799999999999</v>
      </c>
      <c r="H251" s="10">
        <f>H252+H253+H254+H255+H256</f>
        <v>21323.699999999997</v>
      </c>
    </row>
    <row r="252" spans="1:8">
      <c r="A252" s="28"/>
      <c r="B252" s="21"/>
      <c r="C252" s="12">
        <v>2011</v>
      </c>
      <c r="D252" s="10">
        <f>E252+F252+G252+H252</f>
        <v>11348.3</v>
      </c>
      <c r="E252" s="10"/>
      <c r="F252" s="10"/>
      <c r="G252" s="10">
        <v>6942</v>
      </c>
      <c r="H252" s="10" t="s">
        <v>160</v>
      </c>
    </row>
    <row r="253" spans="1:8">
      <c r="A253" s="28"/>
      <c r="B253" s="21"/>
      <c r="C253" s="12">
        <v>2012</v>
      </c>
      <c r="D253" s="10">
        <f>E253+F253+G253+H253</f>
        <v>9817.5</v>
      </c>
      <c r="E253" s="10"/>
      <c r="F253" s="10"/>
      <c r="G253" s="10" t="s">
        <v>161</v>
      </c>
      <c r="H253" s="10">
        <v>3896</v>
      </c>
    </row>
    <row r="254" spans="1:8">
      <c r="A254" s="28"/>
      <c r="B254" s="21"/>
      <c r="C254" s="12">
        <v>2013</v>
      </c>
      <c r="D254" s="10">
        <f>E254+F254+G254+H254</f>
        <v>10357.5</v>
      </c>
      <c r="E254" s="10"/>
      <c r="F254" s="10"/>
      <c r="G254" s="10" t="s">
        <v>162</v>
      </c>
      <c r="H254" s="10" t="s">
        <v>163</v>
      </c>
    </row>
    <row r="255" spans="1:8">
      <c r="A255" s="28"/>
      <c r="B255" s="21"/>
      <c r="C255" s="12">
        <v>2014</v>
      </c>
      <c r="D255" s="10">
        <f>E255+F255+G255+H255</f>
        <v>10927.1</v>
      </c>
      <c r="E255" s="10"/>
      <c r="F255" s="10"/>
      <c r="G255" s="10" t="s">
        <v>164</v>
      </c>
      <c r="H255" s="10" t="s">
        <v>165</v>
      </c>
    </row>
    <row r="256" spans="1:8">
      <c r="A256" s="29"/>
      <c r="B256" s="22"/>
      <c r="C256" s="12">
        <v>2015</v>
      </c>
      <c r="D256" s="10">
        <f>E256+F256+G256+H256</f>
        <v>11528.1</v>
      </c>
      <c r="E256" s="10"/>
      <c r="F256" s="10"/>
      <c r="G256" s="10" t="s">
        <v>166</v>
      </c>
      <c r="H256" s="10" t="s">
        <v>167</v>
      </c>
    </row>
    <row r="257" spans="1:8">
      <c r="A257" s="27" t="s">
        <v>168</v>
      </c>
      <c r="B257" s="14" t="s">
        <v>169</v>
      </c>
      <c r="C257" s="12" t="s">
        <v>615</v>
      </c>
      <c r="D257" s="10">
        <f>D258+D259+D260+D261+D262</f>
        <v>28204.699999999997</v>
      </c>
      <c r="E257" s="10"/>
      <c r="F257" s="10">
        <f>F258+F259+F260+F261+F262</f>
        <v>27640.7</v>
      </c>
      <c r="G257" s="10">
        <f>G258+G259+G260+G261+G262</f>
        <v>564</v>
      </c>
      <c r="H257" s="10">
        <f>H258+H259+H260+H261+H262</f>
        <v>0</v>
      </c>
    </row>
    <row r="258" spans="1:8">
      <c r="A258" s="28"/>
      <c r="B258" s="15"/>
      <c r="C258" s="12">
        <v>2011</v>
      </c>
      <c r="D258" s="10">
        <f>E258+F258+G258+H258</f>
        <v>3821.3</v>
      </c>
      <c r="E258" s="10"/>
      <c r="F258" s="10" t="s">
        <v>170</v>
      </c>
      <c r="G258" s="10" t="s">
        <v>171</v>
      </c>
      <c r="H258" s="10"/>
    </row>
    <row r="259" spans="1:8">
      <c r="A259" s="28"/>
      <c r="B259" s="15"/>
      <c r="C259" s="12">
        <v>2012</v>
      </c>
      <c r="D259" s="10">
        <f>E259+F259+G259+H259</f>
        <v>5149.5</v>
      </c>
      <c r="E259" s="10"/>
      <c r="F259" s="10" t="s">
        <v>172</v>
      </c>
      <c r="G259" s="10">
        <v>103</v>
      </c>
      <c r="H259" s="10"/>
    </row>
    <row r="260" spans="1:8">
      <c r="A260" s="28"/>
      <c r="B260" s="15"/>
      <c r="C260" s="12">
        <v>2013</v>
      </c>
      <c r="D260" s="10">
        <f>E260+F260+G260+H260</f>
        <v>5734.8</v>
      </c>
      <c r="E260" s="10"/>
      <c r="F260" s="10" t="s">
        <v>173</v>
      </c>
      <c r="G260" s="10" t="s">
        <v>174</v>
      </c>
      <c r="H260" s="10"/>
    </row>
    <row r="261" spans="1:8">
      <c r="A261" s="28"/>
      <c r="B261" s="15"/>
      <c r="C261" s="12">
        <v>2014</v>
      </c>
      <c r="D261" s="10">
        <f>E261+F261+G261+H261</f>
        <v>6386.5999999999995</v>
      </c>
      <c r="E261" s="10"/>
      <c r="F261" s="10" t="s">
        <v>175</v>
      </c>
      <c r="G261" s="10" t="s">
        <v>176</v>
      </c>
      <c r="H261" s="10"/>
    </row>
    <row r="262" spans="1:8">
      <c r="A262" s="29"/>
      <c r="B262" s="16"/>
      <c r="C262" s="12">
        <v>2015</v>
      </c>
      <c r="D262" s="10">
        <f>E262+F262+G262+H262</f>
        <v>7112.5</v>
      </c>
      <c r="E262" s="10"/>
      <c r="F262" s="10" t="s">
        <v>177</v>
      </c>
      <c r="G262" s="10" t="s">
        <v>178</v>
      </c>
      <c r="H262" s="10"/>
    </row>
    <row r="263" spans="1:8">
      <c r="A263" s="27" t="s">
        <v>179</v>
      </c>
      <c r="B263" s="14" t="s">
        <v>180</v>
      </c>
      <c r="C263" s="12" t="s">
        <v>615</v>
      </c>
      <c r="D263" s="10">
        <f>D264+D265+D266+D267+D268</f>
        <v>27170.5</v>
      </c>
      <c r="E263" s="10"/>
      <c r="F263" s="10">
        <f>F264+F265+F266+F267+F268</f>
        <v>26901.5</v>
      </c>
      <c r="G263" s="10">
        <f>G264+G265+G266+G267+G268</f>
        <v>269</v>
      </c>
      <c r="H263" s="10"/>
    </row>
    <row r="264" spans="1:8">
      <c r="A264" s="28"/>
      <c r="B264" s="15"/>
      <c r="C264" s="12">
        <v>2011</v>
      </c>
      <c r="D264" s="10">
        <f>E264+F264+G264+H264</f>
        <v>3636</v>
      </c>
      <c r="E264" s="10"/>
      <c r="F264" s="10">
        <v>3600</v>
      </c>
      <c r="G264" s="10">
        <v>36</v>
      </c>
      <c r="H264" s="10"/>
    </row>
    <row r="265" spans="1:8">
      <c r="A265" s="28"/>
      <c r="B265" s="15"/>
      <c r="C265" s="12">
        <v>2012</v>
      </c>
      <c r="D265" s="10">
        <f>E265+F265+G265+H265</f>
        <v>5419.9</v>
      </c>
      <c r="E265" s="10"/>
      <c r="F265" s="10" t="s">
        <v>181</v>
      </c>
      <c r="G265" s="10" t="s">
        <v>182</v>
      </c>
      <c r="H265" s="10"/>
    </row>
    <row r="266" spans="1:8">
      <c r="A266" s="28"/>
      <c r="B266" s="15"/>
      <c r="C266" s="12">
        <v>2013</v>
      </c>
      <c r="D266" s="10">
        <f>E266+F266+G266+H266</f>
        <v>5718</v>
      </c>
      <c r="E266" s="10"/>
      <c r="F266" s="10" t="s">
        <v>183</v>
      </c>
      <c r="G266" s="10" t="s">
        <v>184</v>
      </c>
      <c r="H266" s="10"/>
    </row>
    <row r="267" spans="1:8">
      <c r="A267" s="28"/>
      <c r="B267" s="15"/>
      <c r="C267" s="12">
        <v>2014</v>
      </c>
      <c r="D267" s="10">
        <f>E267+F267+G267+H267</f>
        <v>6032.4</v>
      </c>
      <c r="E267" s="10"/>
      <c r="F267" s="10" t="s">
        <v>185</v>
      </c>
      <c r="G267" s="10" t="s">
        <v>186</v>
      </c>
      <c r="H267" s="10"/>
    </row>
    <row r="268" spans="1:8">
      <c r="A268" s="29"/>
      <c r="B268" s="16"/>
      <c r="C268" s="12">
        <v>2015</v>
      </c>
      <c r="D268" s="10">
        <f>E268+F268+G268+H268</f>
        <v>6364.2</v>
      </c>
      <c r="E268" s="10"/>
      <c r="F268" s="10" t="s">
        <v>187</v>
      </c>
      <c r="G268" s="10">
        <v>63</v>
      </c>
      <c r="H268" s="10"/>
    </row>
    <row r="269" spans="1:8">
      <c r="A269" s="27" t="s">
        <v>188</v>
      </c>
      <c r="B269" s="14" t="s">
        <v>189</v>
      </c>
      <c r="C269" s="12" t="s">
        <v>615</v>
      </c>
      <c r="D269" s="10">
        <f>D270+D271+D272+D273+D274</f>
        <v>23360.7</v>
      </c>
      <c r="E269" s="10"/>
      <c r="F269" s="10"/>
      <c r="G269" s="10">
        <f>G270+G271+G272+G273+G274</f>
        <v>16006</v>
      </c>
      <c r="H269" s="10">
        <f>H270+H271+H272+H273+H274</f>
        <v>7354.7000000000007</v>
      </c>
    </row>
    <row r="270" spans="1:8">
      <c r="A270" s="28"/>
      <c r="B270" s="15"/>
      <c r="C270" s="12">
        <v>2011</v>
      </c>
      <c r="D270" s="10">
        <f>E270+F270+G270+H270</f>
        <v>4208.6000000000004</v>
      </c>
      <c r="E270" s="10"/>
      <c r="F270" s="10"/>
      <c r="G270" s="10" t="s">
        <v>190</v>
      </c>
      <c r="H270" s="10">
        <v>1325</v>
      </c>
    </row>
    <row r="271" spans="1:8">
      <c r="A271" s="28"/>
      <c r="B271" s="15"/>
      <c r="C271" s="12">
        <v>2012</v>
      </c>
      <c r="D271" s="10">
        <f>E271+F271+G271+H271</f>
        <v>4410.6000000000004</v>
      </c>
      <c r="E271" s="10"/>
      <c r="F271" s="10"/>
      <c r="G271" s="10">
        <v>3022</v>
      </c>
      <c r="H271" s="10" t="s">
        <v>191</v>
      </c>
    </row>
    <row r="272" spans="1:8">
      <c r="A272" s="28"/>
      <c r="B272" s="15"/>
      <c r="C272" s="12">
        <v>2013</v>
      </c>
      <c r="D272" s="10">
        <f>E272+F272+G272+H272</f>
        <v>4653.2</v>
      </c>
      <c r="E272" s="10"/>
      <c r="F272" s="10"/>
      <c r="G272" s="10" t="s">
        <v>192</v>
      </c>
      <c r="H272" s="10">
        <v>1465</v>
      </c>
    </row>
    <row r="273" spans="1:8">
      <c r="A273" s="28"/>
      <c r="B273" s="15"/>
      <c r="C273" s="12">
        <v>2014</v>
      </c>
      <c r="D273" s="10">
        <f>E273+F273+G273+H273</f>
        <v>4909.1000000000004</v>
      </c>
      <c r="E273" s="10"/>
      <c r="F273" s="10"/>
      <c r="G273" s="10" t="s">
        <v>193</v>
      </c>
      <c r="H273" s="10" t="s">
        <v>194</v>
      </c>
    </row>
    <row r="274" spans="1:8">
      <c r="A274" s="29"/>
      <c r="B274" s="16"/>
      <c r="C274" s="12">
        <v>2015</v>
      </c>
      <c r="D274" s="10">
        <f>E274+F274+G274+H274</f>
        <v>5179.2</v>
      </c>
      <c r="E274" s="10"/>
      <c r="F274" s="10"/>
      <c r="G274" s="10" t="s">
        <v>195</v>
      </c>
      <c r="H274" s="10" t="s">
        <v>196</v>
      </c>
    </row>
    <row r="275" spans="1:8">
      <c r="A275" s="27" t="s">
        <v>197</v>
      </c>
      <c r="B275" s="14" t="s">
        <v>198</v>
      </c>
      <c r="C275" s="12" t="s">
        <v>615</v>
      </c>
      <c r="D275" s="10">
        <f>D276+D277+D278+D279+D280</f>
        <v>37</v>
      </c>
      <c r="E275" s="10"/>
      <c r="F275" s="10"/>
      <c r="G275" s="10"/>
      <c r="H275" s="10">
        <f>H276+H277+H278+H279+H280</f>
        <v>37</v>
      </c>
    </row>
    <row r="276" spans="1:8">
      <c r="A276" s="28"/>
      <c r="B276" s="15"/>
      <c r="C276" s="12">
        <v>2011</v>
      </c>
      <c r="D276" s="10">
        <f>E276+F276+G276+H276</f>
        <v>3</v>
      </c>
      <c r="E276" s="10"/>
      <c r="F276" s="10"/>
      <c r="G276" s="10"/>
      <c r="H276" s="10">
        <v>3</v>
      </c>
    </row>
    <row r="277" spans="1:8">
      <c r="A277" s="28"/>
      <c r="B277" s="15"/>
      <c r="C277" s="12">
        <v>2012</v>
      </c>
      <c r="D277" s="10">
        <f>E277+F277+G277+H277</f>
        <v>5</v>
      </c>
      <c r="E277" s="10"/>
      <c r="F277" s="10"/>
      <c r="G277" s="10"/>
      <c r="H277" s="10">
        <v>5</v>
      </c>
    </row>
    <row r="278" spans="1:8">
      <c r="A278" s="28"/>
      <c r="B278" s="15"/>
      <c r="C278" s="12">
        <v>2013</v>
      </c>
      <c r="D278" s="10">
        <f>E278+F278+G278+H278</f>
        <v>7</v>
      </c>
      <c r="E278" s="10"/>
      <c r="F278" s="10"/>
      <c r="G278" s="10"/>
      <c r="H278" s="10">
        <v>7</v>
      </c>
    </row>
    <row r="279" spans="1:8">
      <c r="A279" s="28"/>
      <c r="B279" s="15"/>
      <c r="C279" s="12">
        <v>2014</v>
      </c>
      <c r="D279" s="10">
        <f>E279+F279+G279+H279</f>
        <v>10</v>
      </c>
      <c r="E279" s="10"/>
      <c r="F279" s="10"/>
      <c r="G279" s="10"/>
      <c r="H279" s="10">
        <v>10</v>
      </c>
    </row>
    <row r="280" spans="1:8">
      <c r="A280" s="29"/>
      <c r="B280" s="16"/>
      <c r="C280" s="12">
        <v>2015</v>
      </c>
      <c r="D280" s="10">
        <f>E280+F280+G280+H280</f>
        <v>12</v>
      </c>
      <c r="E280" s="10"/>
      <c r="F280" s="10"/>
      <c r="G280" s="10"/>
      <c r="H280" s="10">
        <v>12</v>
      </c>
    </row>
    <row r="281" spans="1:8" ht="15.75" customHeight="1">
      <c r="A281" s="27" t="s">
        <v>199</v>
      </c>
      <c r="B281" s="14" t="s">
        <v>200</v>
      </c>
      <c r="C281" s="12" t="s">
        <v>615</v>
      </c>
      <c r="D281" s="10">
        <f>D282+D283+D284+D285+D286</f>
        <v>1317.5</v>
      </c>
      <c r="E281" s="10"/>
      <c r="F281" s="10"/>
      <c r="G281" s="10">
        <f>G282+G283+G284+G285+G286</f>
        <v>1300</v>
      </c>
      <c r="H281" s="10">
        <f>H282+H283+H284+H285+H286</f>
        <v>17.5</v>
      </c>
    </row>
    <row r="282" spans="1:8">
      <c r="A282" s="28"/>
      <c r="B282" s="15"/>
      <c r="C282" s="12">
        <v>2011</v>
      </c>
      <c r="D282" s="10">
        <f>E282+F282+G282+H282</f>
        <v>2</v>
      </c>
      <c r="E282" s="10"/>
      <c r="F282" s="10"/>
      <c r="G282" s="10"/>
      <c r="H282" s="10">
        <v>2</v>
      </c>
    </row>
    <row r="283" spans="1:8">
      <c r="A283" s="28"/>
      <c r="B283" s="15"/>
      <c r="C283" s="12">
        <v>2012</v>
      </c>
      <c r="D283" s="10">
        <f>E283+F283+G283+H283</f>
        <v>703</v>
      </c>
      <c r="E283" s="10"/>
      <c r="F283" s="10"/>
      <c r="G283" s="10">
        <v>700</v>
      </c>
      <c r="H283" s="10">
        <v>3</v>
      </c>
    </row>
    <row r="284" spans="1:8">
      <c r="A284" s="28"/>
      <c r="B284" s="15"/>
      <c r="C284" s="12">
        <v>2013</v>
      </c>
      <c r="D284" s="10">
        <f>E284+F284+G284+H284</f>
        <v>203.5</v>
      </c>
      <c r="E284" s="10"/>
      <c r="F284" s="10"/>
      <c r="G284" s="10">
        <v>200</v>
      </c>
      <c r="H284" s="10" t="s">
        <v>201</v>
      </c>
    </row>
    <row r="285" spans="1:8">
      <c r="A285" s="28"/>
      <c r="B285" s="15"/>
      <c r="C285" s="12">
        <v>2014</v>
      </c>
      <c r="D285" s="10">
        <f>E285+F285+G285+H285</f>
        <v>204</v>
      </c>
      <c r="E285" s="10"/>
      <c r="F285" s="10"/>
      <c r="G285" s="10">
        <v>200</v>
      </c>
      <c r="H285" s="10">
        <v>4</v>
      </c>
    </row>
    <row r="286" spans="1:8">
      <c r="A286" s="29"/>
      <c r="B286" s="16"/>
      <c r="C286" s="12">
        <v>2015</v>
      </c>
      <c r="D286" s="10">
        <f>E286+F286+G286+H286</f>
        <v>205</v>
      </c>
      <c r="E286" s="10"/>
      <c r="F286" s="10"/>
      <c r="G286" s="10">
        <v>200</v>
      </c>
      <c r="H286" s="10">
        <v>5</v>
      </c>
    </row>
    <row r="287" spans="1:8">
      <c r="A287" s="14">
        <v>4</v>
      </c>
      <c r="B287" s="17" t="s">
        <v>613</v>
      </c>
      <c r="C287" s="13" t="s">
        <v>615</v>
      </c>
      <c r="D287" s="11">
        <f>D293+D299+D305+D311+D317+D323+D329+D335+D341+D347+D353+D359</f>
        <v>235575.7</v>
      </c>
      <c r="E287" s="11"/>
      <c r="F287" s="11">
        <f t="shared" ref="F287:G287" si="8">F293+F299+F305+F311+F317+F323+F329+F335+F341+F347+F353+F359</f>
        <v>195077.9</v>
      </c>
      <c r="G287" s="11">
        <f t="shared" si="8"/>
        <v>40497.800000000003</v>
      </c>
      <c r="H287" s="11"/>
    </row>
    <row r="288" spans="1:8">
      <c r="A288" s="15"/>
      <c r="B288" s="18"/>
      <c r="C288" s="13">
        <v>2011</v>
      </c>
      <c r="D288" s="11">
        <f t="shared" ref="D288:G292" si="9">D294+D300+D306+D312+D318+D324+D330+D336+D342+D348+D354+D360</f>
        <v>15135.9</v>
      </c>
      <c r="E288" s="11"/>
      <c r="F288" s="11">
        <f t="shared" si="9"/>
        <v>4120.1000000000004</v>
      </c>
      <c r="G288" s="11">
        <f t="shared" si="9"/>
        <v>11015.8</v>
      </c>
      <c r="H288" s="11"/>
    </row>
    <row r="289" spans="1:8">
      <c r="A289" s="15"/>
      <c r="B289" s="18"/>
      <c r="C289" s="13">
        <v>2012</v>
      </c>
      <c r="D289" s="11">
        <f t="shared" si="9"/>
        <v>80466.100000000006</v>
      </c>
      <c r="E289" s="11"/>
      <c r="F289" s="11">
        <f t="shared" si="9"/>
        <v>74140.600000000006</v>
      </c>
      <c r="G289" s="11">
        <f t="shared" si="9"/>
        <v>6325.5</v>
      </c>
      <c r="H289" s="11"/>
    </row>
    <row r="290" spans="1:8">
      <c r="A290" s="15"/>
      <c r="B290" s="18"/>
      <c r="C290" s="13">
        <v>2013</v>
      </c>
      <c r="D290" s="11">
        <f t="shared" si="9"/>
        <v>122992.5</v>
      </c>
      <c r="E290" s="11"/>
      <c r="F290" s="11">
        <f t="shared" si="9"/>
        <v>114536</v>
      </c>
      <c r="G290" s="11">
        <f t="shared" si="9"/>
        <v>8456.5</v>
      </c>
      <c r="H290" s="11"/>
    </row>
    <row r="291" spans="1:8">
      <c r="A291" s="15"/>
      <c r="B291" s="18"/>
      <c r="C291" s="13">
        <v>2014</v>
      </c>
      <c r="D291" s="11">
        <f t="shared" si="9"/>
        <v>8490.6</v>
      </c>
      <c r="E291" s="11"/>
      <c r="F291" s="11">
        <f t="shared" si="9"/>
        <v>1140.5999999999999</v>
      </c>
      <c r="G291" s="11">
        <f t="shared" si="9"/>
        <v>7350</v>
      </c>
      <c r="H291" s="11"/>
    </row>
    <row r="292" spans="1:8">
      <c r="A292" s="16"/>
      <c r="B292" s="19"/>
      <c r="C292" s="13">
        <v>2015</v>
      </c>
      <c r="D292" s="11">
        <f t="shared" si="9"/>
        <v>8490.6</v>
      </c>
      <c r="E292" s="11"/>
      <c r="F292" s="11">
        <f t="shared" si="9"/>
        <v>1140.5999999999999</v>
      </c>
      <c r="G292" s="11">
        <f t="shared" si="9"/>
        <v>7350</v>
      </c>
      <c r="H292" s="11"/>
    </row>
    <row r="293" spans="1:8">
      <c r="A293" s="27" t="s">
        <v>202</v>
      </c>
      <c r="B293" s="14" t="s">
        <v>203</v>
      </c>
      <c r="C293" s="12" t="s">
        <v>615</v>
      </c>
      <c r="D293" s="10">
        <f>D294+D295+D296+D297+D298</f>
        <v>1500</v>
      </c>
      <c r="E293" s="10"/>
      <c r="F293" s="10"/>
      <c r="G293" s="10">
        <f>G294+G295+G296+G297+G298</f>
        <v>1500</v>
      </c>
      <c r="H293" s="10"/>
    </row>
    <row r="294" spans="1:8">
      <c r="A294" s="28"/>
      <c r="B294" s="15"/>
      <c r="C294" s="12">
        <v>2011</v>
      </c>
      <c r="D294" s="10">
        <f>E294+F294+G294+H294</f>
        <v>100</v>
      </c>
      <c r="E294" s="10"/>
      <c r="F294" s="10"/>
      <c r="G294" s="10">
        <v>100</v>
      </c>
      <c r="H294" s="10"/>
    </row>
    <row r="295" spans="1:8">
      <c r="A295" s="28"/>
      <c r="B295" s="15"/>
      <c r="C295" s="12">
        <v>2012</v>
      </c>
      <c r="D295" s="10">
        <f>E295+F295+G295+H295</f>
        <v>350</v>
      </c>
      <c r="E295" s="10"/>
      <c r="F295" s="10"/>
      <c r="G295" s="10">
        <v>350</v>
      </c>
      <c r="H295" s="10"/>
    </row>
    <row r="296" spans="1:8">
      <c r="A296" s="28"/>
      <c r="B296" s="15"/>
      <c r="C296" s="12">
        <v>2013</v>
      </c>
      <c r="D296" s="10">
        <f>E296+F296+G296+H296</f>
        <v>350</v>
      </c>
      <c r="E296" s="10"/>
      <c r="F296" s="10"/>
      <c r="G296" s="10">
        <v>350</v>
      </c>
      <c r="H296" s="10"/>
    </row>
    <row r="297" spans="1:8">
      <c r="A297" s="28"/>
      <c r="B297" s="15"/>
      <c r="C297" s="12">
        <v>2014</v>
      </c>
      <c r="D297" s="10">
        <f>E297+F297+G297+H297</f>
        <v>350</v>
      </c>
      <c r="E297" s="10"/>
      <c r="F297" s="10"/>
      <c r="G297" s="10">
        <v>350</v>
      </c>
      <c r="H297" s="10"/>
    </row>
    <row r="298" spans="1:8">
      <c r="A298" s="29"/>
      <c r="B298" s="16"/>
      <c r="C298" s="12">
        <v>2015</v>
      </c>
      <c r="D298" s="10">
        <f>E298+F298+G298+H298</f>
        <v>350</v>
      </c>
      <c r="E298" s="10"/>
      <c r="F298" s="10"/>
      <c r="G298" s="10">
        <v>350</v>
      </c>
      <c r="H298" s="10"/>
    </row>
    <row r="299" spans="1:8">
      <c r="A299" s="27" t="s">
        <v>204</v>
      </c>
      <c r="B299" s="14" t="s">
        <v>205</v>
      </c>
      <c r="C299" s="12" t="s">
        <v>615</v>
      </c>
      <c r="D299" s="10">
        <f>D300+D301+D302+D303+D304</f>
        <v>8096.5</v>
      </c>
      <c r="E299" s="10"/>
      <c r="F299" s="10">
        <f>F300+F301+F302+F303+F304</f>
        <v>1233</v>
      </c>
      <c r="G299" s="10">
        <f>G300+G301+G302+G303+G304</f>
        <v>6863.5</v>
      </c>
      <c r="H299" s="10"/>
    </row>
    <row r="300" spans="1:8">
      <c r="A300" s="28"/>
      <c r="B300" s="15"/>
      <c r="C300" s="12">
        <v>2011</v>
      </c>
      <c r="D300" s="10">
        <f>E300+F300+G300+H300</f>
        <v>2096.5</v>
      </c>
      <c r="E300" s="10"/>
      <c r="F300" s="10">
        <v>1233</v>
      </c>
      <c r="G300" s="10" t="s">
        <v>206</v>
      </c>
      <c r="H300" s="10"/>
    </row>
    <row r="301" spans="1:8">
      <c r="A301" s="28"/>
      <c r="B301" s="15"/>
      <c r="C301" s="12">
        <v>2012</v>
      </c>
      <c r="D301" s="10"/>
      <c r="E301" s="10"/>
      <c r="F301" s="10"/>
      <c r="G301" s="10"/>
      <c r="H301" s="10"/>
    </row>
    <row r="302" spans="1:8">
      <c r="A302" s="28"/>
      <c r="B302" s="15"/>
      <c r="C302" s="12">
        <v>2013</v>
      </c>
      <c r="D302" s="10">
        <f>E302+F302+G302+H302</f>
        <v>2000</v>
      </c>
      <c r="E302" s="10"/>
      <c r="F302" s="10"/>
      <c r="G302" s="10">
        <v>2000</v>
      </c>
      <c r="H302" s="10"/>
    </row>
    <row r="303" spans="1:8">
      <c r="A303" s="28"/>
      <c r="B303" s="15"/>
      <c r="C303" s="12">
        <v>2014</v>
      </c>
      <c r="D303" s="10">
        <f>E303+F303+G303+H303</f>
        <v>2000</v>
      </c>
      <c r="E303" s="10"/>
      <c r="F303" s="10"/>
      <c r="G303" s="10">
        <v>2000</v>
      </c>
      <c r="H303" s="10"/>
    </row>
    <row r="304" spans="1:8">
      <c r="A304" s="29"/>
      <c r="B304" s="16"/>
      <c r="C304" s="12">
        <v>2015</v>
      </c>
      <c r="D304" s="10">
        <f>E304+F304+G304+H304</f>
        <v>2000</v>
      </c>
      <c r="E304" s="10"/>
      <c r="F304" s="10"/>
      <c r="G304" s="10">
        <v>2000</v>
      </c>
      <c r="H304" s="10"/>
    </row>
    <row r="305" spans="1:8">
      <c r="A305" s="27" t="s">
        <v>207</v>
      </c>
      <c r="B305" s="14" t="s">
        <v>208</v>
      </c>
      <c r="C305" s="12" t="s">
        <v>615</v>
      </c>
      <c r="D305" s="10">
        <f>D306+D307+D308+D309+D310</f>
        <v>30447.8</v>
      </c>
      <c r="E305" s="10"/>
      <c r="F305" s="10">
        <f>F306+F307+F308+F309+F310</f>
        <v>1746.5</v>
      </c>
      <c r="G305" s="10">
        <f>G306+G307+G308+G309+G310</f>
        <v>28701.3</v>
      </c>
      <c r="H305" s="10"/>
    </row>
    <row r="306" spans="1:8">
      <c r="A306" s="28"/>
      <c r="B306" s="15"/>
      <c r="C306" s="12">
        <v>2011</v>
      </c>
      <c r="D306" s="10">
        <f>E306+F306+G306+H306</f>
        <v>10582.8</v>
      </c>
      <c r="E306" s="10"/>
      <c r="F306" s="10" t="s">
        <v>209</v>
      </c>
      <c r="G306" s="10" t="s">
        <v>210</v>
      </c>
      <c r="H306" s="10"/>
    </row>
    <row r="307" spans="1:8">
      <c r="A307" s="28"/>
      <c r="B307" s="15"/>
      <c r="C307" s="12">
        <v>2012</v>
      </c>
      <c r="D307" s="10">
        <f>E307+F307+G307+H307</f>
        <v>4865</v>
      </c>
      <c r="E307" s="10"/>
      <c r="F307" s="10"/>
      <c r="G307" s="10">
        <v>4865</v>
      </c>
      <c r="H307" s="10"/>
    </row>
    <row r="308" spans="1:8">
      <c r="A308" s="28"/>
      <c r="B308" s="15"/>
      <c r="C308" s="12">
        <v>2013</v>
      </c>
      <c r="D308" s="10">
        <f>E308+F308+G308+H308</f>
        <v>5000</v>
      </c>
      <c r="E308" s="10"/>
      <c r="F308" s="10"/>
      <c r="G308" s="10">
        <v>5000</v>
      </c>
      <c r="H308" s="10"/>
    </row>
    <row r="309" spans="1:8">
      <c r="A309" s="28"/>
      <c r="B309" s="15"/>
      <c r="C309" s="12">
        <v>2014</v>
      </c>
      <c r="D309" s="10">
        <f>E309+F309+G309+H309</f>
        <v>5000</v>
      </c>
      <c r="E309" s="10"/>
      <c r="F309" s="10"/>
      <c r="G309" s="10">
        <v>5000</v>
      </c>
      <c r="H309" s="10"/>
    </row>
    <row r="310" spans="1:8">
      <c r="A310" s="29"/>
      <c r="B310" s="16"/>
      <c r="C310" s="12">
        <v>2015</v>
      </c>
      <c r="D310" s="10">
        <f>E310+F310+G310+H310</f>
        <v>5000</v>
      </c>
      <c r="E310" s="10"/>
      <c r="F310" s="10"/>
      <c r="G310" s="10">
        <v>5000</v>
      </c>
      <c r="H310" s="10"/>
    </row>
    <row r="311" spans="1:8">
      <c r="A311" s="27" t="s">
        <v>211</v>
      </c>
      <c r="B311" s="14" t="s">
        <v>212</v>
      </c>
      <c r="C311" s="12" t="s">
        <v>615</v>
      </c>
      <c r="D311" s="10">
        <f>D312+D313+D314+D315+D316</f>
        <v>186395.4</v>
      </c>
      <c r="E311" s="10"/>
      <c r="F311" s="10">
        <f>F312+F313+F314+F315+F316</f>
        <v>186395.4</v>
      </c>
      <c r="G311" s="10"/>
      <c r="H311" s="10"/>
    </row>
    <row r="312" spans="1:8">
      <c r="A312" s="28"/>
      <c r="B312" s="15"/>
      <c r="C312" s="12">
        <v>2011</v>
      </c>
      <c r="D312" s="10"/>
      <c r="E312" s="10"/>
      <c r="F312" s="10"/>
      <c r="G312" s="10"/>
      <c r="H312" s="10"/>
    </row>
    <row r="313" spans="1:8">
      <c r="A313" s="28"/>
      <c r="B313" s="15"/>
      <c r="C313" s="12">
        <v>2012</v>
      </c>
      <c r="D313" s="10">
        <f>E313+F313+G313+H313</f>
        <v>73000</v>
      </c>
      <c r="E313" s="10"/>
      <c r="F313" s="10">
        <v>73000</v>
      </c>
      <c r="G313" s="10"/>
      <c r="H313" s="10"/>
    </row>
    <row r="314" spans="1:8">
      <c r="A314" s="28"/>
      <c r="B314" s="15"/>
      <c r="C314" s="12">
        <v>2013</v>
      </c>
      <c r="D314" s="10">
        <f>E314+F314+G314+H314</f>
        <v>113395.4</v>
      </c>
      <c r="E314" s="10"/>
      <c r="F314" s="10" t="s">
        <v>213</v>
      </c>
      <c r="G314" s="10"/>
      <c r="H314" s="10"/>
    </row>
    <row r="315" spans="1:8">
      <c r="A315" s="28"/>
      <c r="B315" s="15"/>
      <c r="C315" s="12">
        <v>2014</v>
      </c>
      <c r="D315" s="10"/>
      <c r="E315" s="10"/>
      <c r="F315" s="10"/>
      <c r="G315" s="10"/>
      <c r="H315" s="10"/>
    </row>
    <row r="316" spans="1:8">
      <c r="A316" s="29"/>
      <c r="B316" s="16"/>
      <c r="C316" s="12">
        <v>2015</v>
      </c>
      <c r="D316" s="10"/>
      <c r="E316" s="10"/>
      <c r="F316" s="10"/>
      <c r="G316" s="10"/>
      <c r="H316" s="10"/>
    </row>
    <row r="317" spans="1:8">
      <c r="A317" s="27" t="s">
        <v>214</v>
      </c>
      <c r="B317" s="14" t="s">
        <v>215</v>
      </c>
      <c r="C317" s="12" t="s">
        <v>615</v>
      </c>
      <c r="D317" s="10">
        <f>D318+D319+D320+D321+D322</f>
        <v>0</v>
      </c>
      <c r="E317" s="10"/>
      <c r="F317" s="10"/>
      <c r="G317" s="10"/>
      <c r="H317" s="10"/>
    </row>
    <row r="318" spans="1:8">
      <c r="A318" s="28"/>
      <c r="B318" s="15"/>
      <c r="C318" s="12">
        <v>2011</v>
      </c>
      <c r="D318" s="10">
        <f>E318+F318+G318+H318</f>
        <v>0</v>
      </c>
      <c r="E318" s="10"/>
      <c r="F318" s="10"/>
      <c r="G318" s="10"/>
      <c r="H318" s="10"/>
    </row>
    <row r="319" spans="1:8">
      <c r="A319" s="28"/>
      <c r="B319" s="15"/>
      <c r="C319" s="12">
        <v>2012</v>
      </c>
      <c r="D319" s="10">
        <f>E319+F319+G319+H319</f>
        <v>0</v>
      </c>
      <c r="E319" s="10"/>
      <c r="F319" s="10"/>
      <c r="G319" s="10"/>
      <c r="H319" s="10"/>
    </row>
    <row r="320" spans="1:8">
      <c r="A320" s="28"/>
      <c r="B320" s="15"/>
      <c r="C320" s="12">
        <v>2013</v>
      </c>
      <c r="D320" s="10">
        <f>E320+F320+G320+H320</f>
        <v>0</v>
      </c>
      <c r="E320" s="10"/>
      <c r="F320" s="10"/>
      <c r="G320" s="10"/>
      <c r="H320" s="10"/>
    </row>
    <row r="321" spans="1:8">
      <c r="A321" s="28"/>
      <c r="B321" s="15"/>
      <c r="C321" s="12">
        <v>2014</v>
      </c>
      <c r="D321" s="10">
        <f>E321+F321+G321+H321</f>
        <v>0</v>
      </c>
      <c r="E321" s="10"/>
      <c r="F321" s="10"/>
      <c r="G321" s="10"/>
      <c r="H321" s="10"/>
    </row>
    <row r="322" spans="1:8">
      <c r="A322" s="29"/>
      <c r="B322" s="16"/>
      <c r="C322" s="12">
        <v>2015</v>
      </c>
      <c r="D322" s="10">
        <f>E322+F322+G322+H322</f>
        <v>0</v>
      </c>
      <c r="E322" s="10"/>
      <c r="F322" s="10"/>
      <c r="G322" s="10"/>
      <c r="H322" s="10"/>
    </row>
    <row r="323" spans="1:8">
      <c r="A323" s="27" t="s">
        <v>216</v>
      </c>
      <c r="B323" s="14" t="s">
        <v>217</v>
      </c>
      <c r="C323" s="12" t="s">
        <v>615</v>
      </c>
      <c r="D323" s="10">
        <f>D324+D325+D326+D327+D328</f>
        <v>0</v>
      </c>
      <c r="E323" s="10"/>
      <c r="F323" s="10"/>
      <c r="G323" s="10"/>
      <c r="H323" s="10"/>
    </row>
    <row r="324" spans="1:8">
      <c r="A324" s="28"/>
      <c r="B324" s="15"/>
      <c r="C324" s="12">
        <v>2011</v>
      </c>
      <c r="D324" s="10">
        <f>E324+F324+G324+H324</f>
        <v>0</v>
      </c>
      <c r="E324" s="10"/>
      <c r="F324" s="10"/>
      <c r="G324" s="10"/>
      <c r="H324" s="10"/>
    </row>
    <row r="325" spans="1:8">
      <c r="A325" s="28"/>
      <c r="B325" s="15"/>
      <c r="C325" s="12">
        <v>2012</v>
      </c>
      <c r="D325" s="10">
        <f>E325+F325+G325+H325</f>
        <v>0</v>
      </c>
      <c r="E325" s="10"/>
      <c r="F325" s="10"/>
      <c r="G325" s="10"/>
      <c r="H325" s="10"/>
    </row>
    <row r="326" spans="1:8">
      <c r="A326" s="28"/>
      <c r="B326" s="15"/>
      <c r="C326" s="12">
        <v>2013</v>
      </c>
      <c r="D326" s="10">
        <f>E326+F326+G326+H326</f>
        <v>0</v>
      </c>
      <c r="E326" s="10"/>
      <c r="F326" s="10"/>
      <c r="G326" s="10"/>
      <c r="H326" s="10"/>
    </row>
    <row r="327" spans="1:8">
      <c r="A327" s="28"/>
      <c r="B327" s="15"/>
      <c r="C327" s="12">
        <v>2014</v>
      </c>
      <c r="D327" s="10">
        <f>E327+F327+G327+H327</f>
        <v>0</v>
      </c>
      <c r="E327" s="10"/>
      <c r="F327" s="10"/>
      <c r="G327" s="10"/>
      <c r="H327" s="10"/>
    </row>
    <row r="328" spans="1:8">
      <c r="A328" s="29"/>
      <c r="B328" s="16"/>
      <c r="C328" s="12">
        <v>2015</v>
      </c>
      <c r="D328" s="10">
        <f>E328+F328+G328+H328</f>
        <v>0</v>
      </c>
      <c r="E328" s="10"/>
      <c r="F328" s="10"/>
      <c r="G328" s="10"/>
      <c r="H328" s="10"/>
    </row>
    <row r="329" spans="1:8">
      <c r="A329" s="27" t="s">
        <v>218</v>
      </c>
      <c r="B329" s="14" t="s">
        <v>219</v>
      </c>
      <c r="C329" s="12" t="s">
        <v>615</v>
      </c>
      <c r="D329" s="10">
        <f>D330+D331+D332+D333+D334</f>
        <v>5853</v>
      </c>
      <c r="E329" s="10"/>
      <c r="F329" s="10">
        <f>F330+F331+F332+F333+F334</f>
        <v>5703</v>
      </c>
      <c r="G329" s="10">
        <f>G330+G331+G332+G333+G334</f>
        <v>150</v>
      </c>
      <c r="H329" s="10"/>
    </row>
    <row r="330" spans="1:8">
      <c r="A330" s="28"/>
      <c r="B330" s="15"/>
      <c r="C330" s="12">
        <v>2011</v>
      </c>
      <c r="D330" s="10">
        <f>E330+F330+G330+H330</f>
        <v>1290.5999999999999</v>
      </c>
      <c r="E330" s="10"/>
      <c r="F330" s="10" t="s">
        <v>220</v>
      </c>
      <c r="G330" s="10">
        <v>150</v>
      </c>
      <c r="H330" s="10"/>
    </row>
    <row r="331" spans="1:8">
      <c r="A331" s="28"/>
      <c r="B331" s="15"/>
      <c r="C331" s="12">
        <v>2012</v>
      </c>
      <c r="D331" s="10">
        <f>E331+F331+G331+H331</f>
        <v>1140.5999999999999</v>
      </c>
      <c r="E331" s="10"/>
      <c r="F331" s="10" t="s">
        <v>220</v>
      </c>
      <c r="G331" s="10"/>
      <c r="H331" s="10"/>
    </row>
    <row r="332" spans="1:8">
      <c r="A332" s="28"/>
      <c r="B332" s="15"/>
      <c r="C332" s="12">
        <v>2013</v>
      </c>
      <c r="D332" s="10">
        <f>E332+F332+G332+H332</f>
        <v>1140.5999999999999</v>
      </c>
      <c r="E332" s="10"/>
      <c r="F332" s="10" t="s">
        <v>220</v>
      </c>
      <c r="G332" s="10"/>
      <c r="H332" s="10"/>
    </row>
    <row r="333" spans="1:8">
      <c r="A333" s="28"/>
      <c r="B333" s="15"/>
      <c r="C333" s="12">
        <v>2014</v>
      </c>
      <c r="D333" s="10">
        <f>E333+F333+G333+H333</f>
        <v>1140.5999999999999</v>
      </c>
      <c r="E333" s="10"/>
      <c r="F333" s="10" t="s">
        <v>220</v>
      </c>
      <c r="G333" s="10"/>
      <c r="H333" s="10"/>
    </row>
    <row r="334" spans="1:8">
      <c r="A334" s="29"/>
      <c r="B334" s="16"/>
      <c r="C334" s="12">
        <v>2015</v>
      </c>
      <c r="D334" s="10">
        <f>E334+F334+G334+H334</f>
        <v>1140.5999999999999</v>
      </c>
      <c r="E334" s="10"/>
      <c r="F334" s="10" t="s">
        <v>220</v>
      </c>
      <c r="G334" s="10"/>
      <c r="H334" s="10"/>
    </row>
    <row r="335" spans="1:8">
      <c r="A335" s="27" t="s">
        <v>221</v>
      </c>
      <c r="B335" s="14" t="s">
        <v>222</v>
      </c>
      <c r="C335" s="12" t="s">
        <v>615</v>
      </c>
      <c r="D335" s="10">
        <f>D336+D337+D338+D339+D340</f>
        <v>2142</v>
      </c>
      <c r="E335" s="10"/>
      <c r="F335" s="10"/>
      <c r="G335" s="10">
        <f>G336+G337+G338+G339+G340</f>
        <v>2142</v>
      </c>
      <c r="H335" s="10"/>
    </row>
    <row r="336" spans="1:8">
      <c r="A336" s="28"/>
      <c r="B336" s="15"/>
      <c r="C336" s="12">
        <v>2011</v>
      </c>
      <c r="D336" s="10">
        <f>E336+F336+G336+H336</f>
        <v>687</v>
      </c>
      <c r="E336" s="10"/>
      <c r="F336" s="10"/>
      <c r="G336" s="10">
        <v>687</v>
      </c>
      <c r="H336" s="10"/>
    </row>
    <row r="337" spans="1:8">
      <c r="A337" s="28"/>
      <c r="B337" s="15"/>
      <c r="C337" s="12">
        <v>2012</v>
      </c>
      <c r="D337" s="10">
        <f>E337+F337+G337+H337</f>
        <v>731.5</v>
      </c>
      <c r="E337" s="10"/>
      <c r="F337" s="10"/>
      <c r="G337" s="10" t="s">
        <v>223</v>
      </c>
      <c r="H337" s="10"/>
    </row>
    <row r="338" spans="1:8">
      <c r="A338" s="28"/>
      <c r="B338" s="15"/>
      <c r="C338" s="12">
        <v>2013</v>
      </c>
      <c r="D338" s="10">
        <f>E338+F338+G338+H338</f>
        <v>723.5</v>
      </c>
      <c r="E338" s="10"/>
      <c r="F338" s="10"/>
      <c r="G338" s="10" t="s">
        <v>224</v>
      </c>
      <c r="H338" s="10"/>
    </row>
    <row r="339" spans="1:8">
      <c r="A339" s="28"/>
      <c r="B339" s="15"/>
      <c r="C339" s="12">
        <v>2014</v>
      </c>
      <c r="D339" s="10">
        <f>E339+F339+G339+H339</f>
        <v>0</v>
      </c>
      <c r="E339" s="10"/>
      <c r="F339" s="10"/>
      <c r="G339" s="10"/>
      <c r="H339" s="10"/>
    </row>
    <row r="340" spans="1:8">
      <c r="A340" s="29"/>
      <c r="B340" s="16"/>
      <c r="C340" s="12">
        <v>2015</v>
      </c>
      <c r="D340" s="10">
        <f>E340+F340+G340+H340</f>
        <v>0</v>
      </c>
      <c r="E340" s="10"/>
      <c r="F340" s="10"/>
      <c r="G340" s="10"/>
      <c r="H340" s="10"/>
    </row>
    <row r="341" spans="1:8">
      <c r="A341" s="27" t="s">
        <v>225</v>
      </c>
      <c r="B341" s="14" t="s">
        <v>226</v>
      </c>
      <c r="C341" s="12" t="s">
        <v>615</v>
      </c>
      <c r="D341" s="10">
        <f>D342+D343+D344+D345+D346</f>
        <v>0</v>
      </c>
      <c r="E341" s="10"/>
      <c r="F341" s="10"/>
      <c r="G341" s="10"/>
      <c r="H341" s="10"/>
    </row>
    <row r="342" spans="1:8">
      <c r="A342" s="28"/>
      <c r="B342" s="15"/>
      <c r="C342" s="12">
        <v>2011</v>
      </c>
      <c r="D342" s="10">
        <f>E342+F342+G342+H342</f>
        <v>0</v>
      </c>
      <c r="E342" s="10"/>
      <c r="F342" s="10"/>
      <c r="G342" s="10"/>
      <c r="H342" s="10"/>
    </row>
    <row r="343" spans="1:8">
      <c r="A343" s="28"/>
      <c r="B343" s="15"/>
      <c r="C343" s="12">
        <v>2012</v>
      </c>
      <c r="D343" s="10">
        <f>E343+F343+G343+H343</f>
        <v>0</v>
      </c>
      <c r="E343" s="10"/>
      <c r="F343" s="10"/>
      <c r="G343" s="10"/>
      <c r="H343" s="10"/>
    </row>
    <row r="344" spans="1:8">
      <c r="A344" s="28"/>
      <c r="B344" s="15"/>
      <c r="C344" s="12">
        <v>2013</v>
      </c>
      <c r="D344" s="10">
        <f>E344+F344+G344+H344</f>
        <v>0</v>
      </c>
      <c r="E344" s="10"/>
      <c r="F344" s="10"/>
      <c r="G344" s="10"/>
      <c r="H344" s="10"/>
    </row>
    <row r="345" spans="1:8">
      <c r="A345" s="28"/>
      <c r="B345" s="15"/>
      <c r="C345" s="12">
        <v>2014</v>
      </c>
      <c r="D345" s="10">
        <f>E345+F345+G345+H345</f>
        <v>0</v>
      </c>
      <c r="E345" s="10"/>
      <c r="F345" s="10"/>
      <c r="G345" s="10"/>
      <c r="H345" s="10"/>
    </row>
    <row r="346" spans="1:8">
      <c r="A346" s="29"/>
      <c r="B346" s="16"/>
      <c r="C346" s="12">
        <v>2015</v>
      </c>
      <c r="D346" s="10">
        <f>E346+F346+G346+H346</f>
        <v>0</v>
      </c>
      <c r="E346" s="10"/>
      <c r="F346" s="10"/>
      <c r="G346" s="10"/>
      <c r="H346" s="10"/>
    </row>
    <row r="347" spans="1:8">
      <c r="A347" s="27" t="s">
        <v>227</v>
      </c>
      <c r="B347" s="14" t="s">
        <v>228</v>
      </c>
      <c r="C347" s="12" t="s">
        <v>615</v>
      </c>
      <c r="D347" s="10">
        <f>D348+D349+D350+D351+D352</f>
        <v>1141</v>
      </c>
      <c r="E347" s="10"/>
      <c r="F347" s="10"/>
      <c r="G347" s="10">
        <f>G348+G349+G350+G351+G352</f>
        <v>1141</v>
      </c>
      <c r="H347" s="10"/>
    </row>
    <row r="348" spans="1:8">
      <c r="A348" s="28"/>
      <c r="B348" s="15"/>
      <c r="C348" s="12">
        <v>2011</v>
      </c>
      <c r="D348" s="10">
        <f>E348+F348+G348+H348</f>
        <v>379</v>
      </c>
      <c r="E348" s="10"/>
      <c r="F348" s="10"/>
      <c r="G348" s="10">
        <v>379</v>
      </c>
      <c r="H348" s="10"/>
    </row>
    <row r="349" spans="1:8">
      <c r="A349" s="28"/>
      <c r="B349" s="15"/>
      <c r="C349" s="12">
        <v>2012</v>
      </c>
      <c r="D349" s="10">
        <f>E349+F349+G349+H349</f>
        <v>379</v>
      </c>
      <c r="E349" s="10"/>
      <c r="F349" s="10"/>
      <c r="G349" s="10">
        <v>379</v>
      </c>
      <c r="H349" s="10"/>
    </row>
    <row r="350" spans="1:8">
      <c r="A350" s="28"/>
      <c r="B350" s="15"/>
      <c r="C350" s="12">
        <v>2013</v>
      </c>
      <c r="D350" s="10">
        <f>E350+F350+G350+H350</f>
        <v>383</v>
      </c>
      <c r="E350" s="10"/>
      <c r="F350" s="10"/>
      <c r="G350" s="10">
        <v>383</v>
      </c>
      <c r="H350" s="10"/>
    </row>
    <row r="351" spans="1:8">
      <c r="A351" s="28"/>
      <c r="B351" s="15"/>
      <c r="C351" s="12">
        <v>2014</v>
      </c>
      <c r="D351" s="10">
        <f>E351+F351+G351+H351</f>
        <v>0</v>
      </c>
      <c r="E351" s="10"/>
      <c r="F351" s="10"/>
      <c r="G351" s="10"/>
      <c r="H351" s="10"/>
    </row>
    <row r="352" spans="1:8">
      <c r="A352" s="29"/>
      <c r="B352" s="16"/>
      <c r="C352" s="12">
        <v>2015</v>
      </c>
      <c r="D352" s="10">
        <f>E352+F352+G352+H352</f>
        <v>0</v>
      </c>
      <c r="E352" s="10"/>
      <c r="F352" s="10"/>
      <c r="G352" s="10"/>
      <c r="H352" s="10"/>
    </row>
    <row r="353" spans="1:8">
      <c r="A353" s="27" t="s">
        <v>229</v>
      </c>
      <c r="B353" s="14" t="s">
        <v>230</v>
      </c>
      <c r="C353" s="12" t="s">
        <v>615</v>
      </c>
      <c r="D353" s="10">
        <f>D354+D355+D356+D357+D358</f>
        <v>0</v>
      </c>
      <c r="E353" s="10"/>
      <c r="F353" s="10"/>
      <c r="G353" s="10"/>
      <c r="H353" s="10"/>
    </row>
    <row r="354" spans="1:8">
      <c r="A354" s="28"/>
      <c r="B354" s="15"/>
      <c r="C354" s="12">
        <v>2011</v>
      </c>
      <c r="D354" s="10">
        <f>E354+F354+G354+H354</f>
        <v>0</v>
      </c>
      <c r="E354" s="10"/>
      <c r="F354" s="10"/>
      <c r="G354" s="10"/>
      <c r="H354" s="10"/>
    </row>
    <row r="355" spans="1:8">
      <c r="A355" s="28"/>
      <c r="B355" s="15"/>
      <c r="C355" s="12">
        <v>2012</v>
      </c>
      <c r="D355" s="10">
        <f>E355+F355+G355+H355</f>
        <v>0</v>
      </c>
      <c r="E355" s="10"/>
      <c r="F355" s="10"/>
      <c r="G355" s="10"/>
      <c r="H355" s="10"/>
    </row>
    <row r="356" spans="1:8">
      <c r="A356" s="28"/>
      <c r="B356" s="15"/>
      <c r="C356" s="12">
        <v>2013</v>
      </c>
      <c r="D356" s="10">
        <f>E356+F356+G356+H356</f>
        <v>0</v>
      </c>
      <c r="E356" s="10"/>
      <c r="F356" s="10"/>
      <c r="G356" s="10"/>
      <c r="H356" s="10"/>
    </row>
    <row r="357" spans="1:8">
      <c r="A357" s="28"/>
      <c r="B357" s="15"/>
      <c r="C357" s="12">
        <v>2014</v>
      </c>
      <c r="D357" s="10">
        <f>E357+F357+G357+H357</f>
        <v>0</v>
      </c>
      <c r="E357" s="10"/>
      <c r="F357" s="10"/>
      <c r="G357" s="10"/>
      <c r="H357" s="10"/>
    </row>
    <row r="358" spans="1:8">
      <c r="A358" s="29"/>
      <c r="B358" s="16"/>
      <c r="C358" s="12">
        <v>2015</v>
      </c>
      <c r="D358" s="10">
        <f>E358+F358+G358+H358</f>
        <v>0</v>
      </c>
      <c r="E358" s="10"/>
      <c r="F358" s="10"/>
      <c r="G358" s="10"/>
      <c r="H358" s="10"/>
    </row>
    <row r="359" spans="1:8">
      <c r="A359" s="27" t="s">
        <v>231</v>
      </c>
      <c r="B359" s="14" t="s">
        <v>232</v>
      </c>
      <c r="C359" s="12" t="s">
        <v>615</v>
      </c>
      <c r="D359" s="10">
        <f>D360+D361+D362+D363+D364</f>
        <v>0</v>
      </c>
      <c r="E359" s="10"/>
      <c r="F359" s="10"/>
      <c r="G359" s="10"/>
      <c r="H359" s="10"/>
    </row>
    <row r="360" spans="1:8">
      <c r="A360" s="28"/>
      <c r="B360" s="15"/>
      <c r="C360" s="12">
        <v>2011</v>
      </c>
      <c r="D360" s="10">
        <f>E360+F360+G360+H360</f>
        <v>0</v>
      </c>
      <c r="E360" s="10"/>
      <c r="F360" s="10"/>
      <c r="G360" s="10"/>
      <c r="H360" s="10"/>
    </row>
    <row r="361" spans="1:8">
      <c r="A361" s="28"/>
      <c r="B361" s="15"/>
      <c r="C361" s="12">
        <v>2012</v>
      </c>
      <c r="D361" s="10">
        <f>E361+F361+G361+H361</f>
        <v>0</v>
      </c>
      <c r="E361" s="10"/>
      <c r="F361" s="10"/>
      <c r="G361" s="10"/>
      <c r="H361" s="10"/>
    </row>
    <row r="362" spans="1:8">
      <c r="A362" s="28"/>
      <c r="B362" s="15"/>
      <c r="C362" s="12">
        <v>2013</v>
      </c>
      <c r="D362" s="10">
        <f>E362+F362+G362+H362</f>
        <v>0</v>
      </c>
      <c r="E362" s="10"/>
      <c r="F362" s="10"/>
      <c r="G362" s="10"/>
      <c r="H362" s="10"/>
    </row>
    <row r="363" spans="1:8">
      <c r="A363" s="28"/>
      <c r="B363" s="15"/>
      <c r="C363" s="12">
        <v>2014</v>
      </c>
      <c r="D363" s="10">
        <f>E363+F363+G363+H363</f>
        <v>0</v>
      </c>
      <c r="E363" s="10"/>
      <c r="F363" s="10"/>
      <c r="G363" s="10"/>
      <c r="H363" s="10"/>
    </row>
    <row r="364" spans="1:8" ht="17.25" customHeight="1">
      <c r="A364" s="29"/>
      <c r="B364" s="16"/>
      <c r="C364" s="12">
        <v>2015</v>
      </c>
      <c r="D364" s="10">
        <f>E364+F364+G364+H364</f>
        <v>0</v>
      </c>
      <c r="E364" s="10"/>
      <c r="F364" s="10"/>
      <c r="G364" s="10"/>
      <c r="H364" s="10"/>
    </row>
    <row r="365" spans="1:8" ht="81" customHeight="1">
      <c r="A365" s="14">
        <v>5</v>
      </c>
      <c r="B365" s="17" t="s">
        <v>569</v>
      </c>
      <c r="C365" s="13" t="s">
        <v>615</v>
      </c>
      <c r="D365" s="11">
        <f>D371+D377+D383+D389+D395+D401+D407+D413+D419+D425+D431+D437+D443+D449+D455+D461+D467+D473+D479+D485+D491+D497+D503+D509+D515+D521+D527+D533+D539+D545+D551+D557+D563+D569+D575+D581+D587+D593+D599+D605+D611+D617+D623+D629+D635+D641+D647+D653+D659+D665</f>
        <v>107596.09999999999</v>
      </c>
      <c r="E365" s="11"/>
      <c r="F365" s="11">
        <f t="shared" ref="F365:G365" si="10">F371+F377+F383+F389+F395+F401+F407+F413+F419+F425+F431+F437+F443+F449+F455+F461+F467+F473+F479+F485+F491+F497+F503+F509+F515+F521+F527+F533+F539+F545+F551+F557+F563+F569+F575+F581+F587+F593+F599+F605+F611+F617+F623+F629+F635+F641+F647+F653+F659+F665</f>
        <v>71848.599999999991</v>
      </c>
      <c r="G365" s="11">
        <f t="shared" si="10"/>
        <v>35747.5</v>
      </c>
      <c r="H365" s="11"/>
    </row>
    <row r="366" spans="1:8" ht="17.25" customHeight="1">
      <c r="A366" s="15"/>
      <c r="B366" s="15"/>
      <c r="C366" s="13">
        <v>2011</v>
      </c>
      <c r="D366" s="11">
        <f t="shared" ref="D366:G370" si="11">D372+D378+D384+D390+D396+D402+D408+D414+D420+D426+D432+D438+D444+D450+D456+D462+D468+D474+D480+D486+D492+D498+D504+D510+D516+D522+D528+D534+D540+D546+D552+D558+D564+D570+D576+D582+D588+D594+D600+D606+D612+D618+D624+D630+D636+D642+D648+D654+D660+D666</f>
        <v>8174.9000000000005</v>
      </c>
      <c r="E366" s="11"/>
      <c r="F366" s="11">
        <f t="shared" si="11"/>
        <v>5556</v>
      </c>
      <c r="G366" s="11">
        <f t="shared" si="11"/>
        <v>2618.8999999999996</v>
      </c>
      <c r="H366" s="11"/>
    </row>
    <row r="367" spans="1:8" ht="17.25" customHeight="1">
      <c r="A367" s="15"/>
      <c r="B367" s="15"/>
      <c r="C367" s="13">
        <v>2012</v>
      </c>
      <c r="D367" s="11">
        <f t="shared" si="11"/>
        <v>8476.1</v>
      </c>
      <c r="E367" s="11"/>
      <c r="F367" s="11">
        <f t="shared" si="11"/>
        <v>6249.4</v>
      </c>
      <c r="G367" s="11">
        <f t="shared" si="11"/>
        <v>2226.6999999999998</v>
      </c>
      <c r="H367" s="11"/>
    </row>
    <row r="368" spans="1:8">
      <c r="A368" s="15"/>
      <c r="B368" s="15"/>
      <c r="C368" s="13">
        <v>2013</v>
      </c>
      <c r="D368" s="11">
        <f t="shared" si="11"/>
        <v>15793.6</v>
      </c>
      <c r="E368" s="11"/>
      <c r="F368" s="11">
        <f t="shared" si="11"/>
        <v>3487.2</v>
      </c>
      <c r="G368" s="11">
        <f t="shared" si="11"/>
        <v>12306.400000000001</v>
      </c>
      <c r="H368" s="11"/>
    </row>
    <row r="369" spans="1:8">
      <c r="A369" s="15"/>
      <c r="B369" s="15"/>
      <c r="C369" s="13">
        <v>2014</v>
      </c>
      <c r="D369" s="11">
        <f t="shared" si="11"/>
        <v>13871.3</v>
      </c>
      <c r="E369" s="11"/>
      <c r="F369" s="11">
        <f t="shared" si="11"/>
        <v>1168</v>
      </c>
      <c r="G369" s="11">
        <f t="shared" si="11"/>
        <v>12703.3</v>
      </c>
      <c r="H369" s="11"/>
    </row>
    <row r="370" spans="1:8" ht="15" customHeight="1">
      <c r="A370" s="16"/>
      <c r="B370" s="16"/>
      <c r="C370" s="13">
        <v>2015</v>
      </c>
      <c r="D370" s="11">
        <f t="shared" si="11"/>
        <v>61280.2</v>
      </c>
      <c r="E370" s="11"/>
      <c r="F370" s="11">
        <f t="shared" si="11"/>
        <v>55388</v>
      </c>
      <c r="G370" s="11">
        <f t="shared" si="11"/>
        <v>5892.2000000000007</v>
      </c>
      <c r="H370" s="11"/>
    </row>
    <row r="371" spans="1:8">
      <c r="A371" s="27" t="s">
        <v>233</v>
      </c>
      <c r="B371" s="14" t="s">
        <v>234</v>
      </c>
      <c r="C371" s="12" t="s">
        <v>615</v>
      </c>
      <c r="D371" s="10">
        <f>D372+D373+D374+D375+D376</f>
        <v>900</v>
      </c>
      <c r="E371" s="10"/>
      <c r="F371" s="10"/>
      <c r="G371" s="10">
        <f>G372+G373+G374+G375+G376</f>
        <v>900</v>
      </c>
      <c r="H371" s="10"/>
    </row>
    <row r="372" spans="1:8">
      <c r="A372" s="28"/>
      <c r="B372" s="15"/>
      <c r="C372" s="12">
        <v>2011</v>
      </c>
      <c r="D372" s="10">
        <f>E372+F372+G372+H372</f>
        <v>0</v>
      </c>
      <c r="E372" s="10"/>
      <c r="F372" s="10"/>
      <c r="G372" s="10"/>
      <c r="H372" s="10"/>
    </row>
    <row r="373" spans="1:8">
      <c r="A373" s="28"/>
      <c r="B373" s="15"/>
      <c r="C373" s="12">
        <v>2012</v>
      </c>
      <c r="D373" s="10">
        <f>E373+F373+G373+H373</f>
        <v>0</v>
      </c>
      <c r="E373" s="10"/>
      <c r="F373" s="10"/>
      <c r="G373" s="10"/>
      <c r="H373" s="10"/>
    </row>
    <row r="374" spans="1:8">
      <c r="A374" s="28"/>
      <c r="B374" s="15"/>
      <c r="C374" s="12">
        <v>2013</v>
      </c>
      <c r="D374" s="10">
        <f>E374+F374+G374+H374</f>
        <v>300</v>
      </c>
      <c r="E374" s="10"/>
      <c r="F374" s="10"/>
      <c r="G374" s="10">
        <v>300</v>
      </c>
      <c r="H374" s="10"/>
    </row>
    <row r="375" spans="1:8">
      <c r="A375" s="28"/>
      <c r="B375" s="15"/>
      <c r="C375" s="12">
        <v>2014</v>
      </c>
      <c r="D375" s="10">
        <f>E375+F375+G375+H375</f>
        <v>300</v>
      </c>
      <c r="E375" s="10"/>
      <c r="F375" s="10"/>
      <c r="G375" s="10">
        <v>300</v>
      </c>
      <c r="H375" s="10"/>
    </row>
    <row r="376" spans="1:8">
      <c r="A376" s="29"/>
      <c r="B376" s="16"/>
      <c r="C376" s="12">
        <v>2015</v>
      </c>
      <c r="D376" s="10">
        <f>E376+F376+G376+H376</f>
        <v>300</v>
      </c>
      <c r="E376" s="10"/>
      <c r="F376" s="10"/>
      <c r="G376" s="10">
        <v>300</v>
      </c>
      <c r="H376" s="10"/>
    </row>
    <row r="377" spans="1:8">
      <c r="A377" s="27" t="s">
        <v>235</v>
      </c>
      <c r="B377" s="14" t="s">
        <v>236</v>
      </c>
      <c r="C377" s="12" t="s">
        <v>615</v>
      </c>
      <c r="D377" s="10">
        <f>D378+D379+D380+D381+D382</f>
        <v>1060.9000000000001</v>
      </c>
      <c r="E377" s="10"/>
      <c r="F377" s="10">
        <f>F378+F379+F380+F381+F382</f>
        <v>846.9</v>
      </c>
      <c r="G377" s="10">
        <f>G378+G379+G380+G381+G382</f>
        <v>214</v>
      </c>
      <c r="H377" s="10"/>
    </row>
    <row r="378" spans="1:8">
      <c r="A378" s="28"/>
      <c r="B378" s="15"/>
      <c r="C378" s="12">
        <v>2011</v>
      </c>
      <c r="D378" s="10">
        <f>E378+F378+G378+H378</f>
        <v>341.7</v>
      </c>
      <c r="E378" s="10"/>
      <c r="F378" s="10" t="s">
        <v>237</v>
      </c>
      <c r="G378" s="10">
        <v>70</v>
      </c>
      <c r="H378" s="10"/>
    </row>
    <row r="379" spans="1:8">
      <c r="A379" s="28"/>
      <c r="B379" s="15"/>
      <c r="C379" s="12">
        <v>2012</v>
      </c>
      <c r="D379" s="10">
        <f>E379+F379+G379+H379</f>
        <v>359.6</v>
      </c>
      <c r="E379" s="10"/>
      <c r="F379" s="10" t="s">
        <v>238</v>
      </c>
      <c r="G379" s="10">
        <v>72</v>
      </c>
      <c r="H379" s="10"/>
    </row>
    <row r="380" spans="1:8">
      <c r="A380" s="28"/>
      <c r="B380" s="15"/>
      <c r="C380" s="12">
        <v>2013</v>
      </c>
      <c r="D380" s="10">
        <f>E380+F380+G380+H380</f>
        <v>359.6</v>
      </c>
      <c r="E380" s="10"/>
      <c r="F380" s="10" t="s">
        <v>238</v>
      </c>
      <c r="G380" s="10">
        <v>72</v>
      </c>
      <c r="H380" s="10"/>
    </row>
    <row r="381" spans="1:8">
      <c r="A381" s="28"/>
      <c r="B381" s="15"/>
      <c r="C381" s="12">
        <v>2014</v>
      </c>
      <c r="D381" s="10">
        <f>E381+F381+G381+H381</f>
        <v>0</v>
      </c>
      <c r="E381" s="10"/>
      <c r="F381" s="10"/>
      <c r="G381" s="10"/>
      <c r="H381" s="10"/>
    </row>
    <row r="382" spans="1:8">
      <c r="A382" s="29"/>
      <c r="B382" s="16"/>
      <c r="C382" s="12">
        <v>2015</v>
      </c>
      <c r="D382" s="10">
        <f>E382+F382+G382+H382</f>
        <v>0</v>
      </c>
      <c r="E382" s="10"/>
      <c r="F382" s="10"/>
      <c r="G382" s="10"/>
      <c r="H382" s="10"/>
    </row>
    <row r="383" spans="1:8" ht="148.5" customHeight="1">
      <c r="A383" s="27" t="s">
        <v>239</v>
      </c>
      <c r="B383" s="14" t="s">
        <v>240</v>
      </c>
      <c r="C383" s="12" t="s">
        <v>615</v>
      </c>
      <c r="D383" s="10">
        <f>D384+D385+D386+D387+D388</f>
        <v>400</v>
      </c>
      <c r="E383" s="10"/>
      <c r="F383" s="10">
        <f>F384+F385+F386+F387+F388</f>
        <v>320</v>
      </c>
      <c r="G383" s="10">
        <f>G384+G385+G386+G387+G388</f>
        <v>80</v>
      </c>
      <c r="H383" s="10"/>
    </row>
    <row r="384" spans="1:8">
      <c r="A384" s="28"/>
      <c r="B384" s="15"/>
      <c r="C384" s="12">
        <v>2011</v>
      </c>
      <c r="D384" s="10">
        <f>E384+F384+G384+H384</f>
        <v>400</v>
      </c>
      <c r="E384" s="10"/>
      <c r="F384" s="10">
        <v>320</v>
      </c>
      <c r="G384" s="10">
        <v>80</v>
      </c>
      <c r="H384" s="10"/>
    </row>
    <row r="385" spans="1:8">
      <c r="A385" s="28"/>
      <c r="B385" s="15"/>
      <c r="C385" s="12">
        <v>2012</v>
      </c>
      <c r="D385" s="10">
        <f>E385+F385+G385+H385</f>
        <v>0</v>
      </c>
      <c r="E385" s="10"/>
      <c r="F385" s="10"/>
      <c r="G385" s="10"/>
      <c r="H385" s="10"/>
    </row>
    <row r="386" spans="1:8">
      <c r="A386" s="28"/>
      <c r="B386" s="15"/>
      <c r="C386" s="12">
        <v>2013</v>
      </c>
      <c r="D386" s="10">
        <f>E386+F386+G386+H386</f>
        <v>0</v>
      </c>
      <c r="E386" s="10"/>
      <c r="F386" s="10"/>
      <c r="G386" s="10"/>
      <c r="H386" s="10"/>
    </row>
    <row r="387" spans="1:8">
      <c r="A387" s="28"/>
      <c r="B387" s="15"/>
      <c r="C387" s="12">
        <v>2014</v>
      </c>
      <c r="D387" s="10">
        <f>E387+F387+G387+H387</f>
        <v>0</v>
      </c>
      <c r="E387" s="10"/>
      <c r="F387" s="10"/>
      <c r="G387" s="10"/>
      <c r="H387" s="10"/>
    </row>
    <row r="388" spans="1:8" ht="15" customHeight="1">
      <c r="A388" s="29"/>
      <c r="B388" s="16"/>
      <c r="C388" s="12">
        <v>2015</v>
      </c>
      <c r="D388" s="10">
        <f>E388+F388+G388+H388</f>
        <v>0</v>
      </c>
      <c r="E388" s="10"/>
      <c r="F388" s="10"/>
      <c r="G388" s="10"/>
      <c r="H388" s="10"/>
    </row>
    <row r="389" spans="1:8" ht="109.5" customHeight="1">
      <c r="A389" s="27" t="s">
        <v>241</v>
      </c>
      <c r="B389" s="14" t="s">
        <v>242</v>
      </c>
      <c r="C389" s="12" t="s">
        <v>615</v>
      </c>
      <c r="D389" s="10">
        <f>D390+D391+D392+D393+D394</f>
        <v>173</v>
      </c>
      <c r="E389" s="10"/>
      <c r="F389" s="10">
        <f>F390+F391+F392+F393+F394</f>
        <v>138.5</v>
      </c>
      <c r="G389" s="10">
        <f>G390+G391+G392+G393+G394</f>
        <v>34.5</v>
      </c>
      <c r="H389" s="10"/>
    </row>
    <row r="390" spans="1:8">
      <c r="A390" s="28"/>
      <c r="B390" s="15"/>
      <c r="C390" s="12">
        <v>2011</v>
      </c>
      <c r="D390" s="10">
        <f>E390+F390+G390+H390</f>
        <v>46.8</v>
      </c>
      <c r="E390" s="10"/>
      <c r="F390" s="10" t="s">
        <v>243</v>
      </c>
      <c r="G390" s="10" t="s">
        <v>244</v>
      </c>
      <c r="H390" s="10"/>
    </row>
    <row r="391" spans="1:8">
      <c r="A391" s="28"/>
      <c r="B391" s="15"/>
      <c r="C391" s="12">
        <v>2012</v>
      </c>
      <c r="D391" s="10">
        <f>E391+F391+G391+H391</f>
        <v>126.2</v>
      </c>
      <c r="E391" s="10"/>
      <c r="F391" s="10">
        <v>101</v>
      </c>
      <c r="G391" s="10" t="s">
        <v>245</v>
      </c>
      <c r="H391" s="10"/>
    </row>
    <row r="392" spans="1:8">
      <c r="A392" s="28"/>
      <c r="B392" s="15"/>
      <c r="C392" s="12">
        <v>2013</v>
      </c>
      <c r="D392" s="10">
        <f>E392+F392+G392+H392</f>
        <v>0</v>
      </c>
      <c r="E392" s="10"/>
      <c r="F392" s="10"/>
      <c r="G392" s="10"/>
      <c r="H392" s="10"/>
    </row>
    <row r="393" spans="1:8">
      <c r="A393" s="28"/>
      <c r="B393" s="15"/>
      <c r="C393" s="12">
        <v>2014</v>
      </c>
      <c r="D393" s="10">
        <f>E393+F393+G393+H393</f>
        <v>0</v>
      </c>
      <c r="E393" s="10"/>
      <c r="F393" s="10"/>
      <c r="G393" s="10"/>
      <c r="H393" s="10"/>
    </row>
    <row r="394" spans="1:8">
      <c r="A394" s="29"/>
      <c r="B394" s="16"/>
      <c r="C394" s="12">
        <v>2015</v>
      </c>
      <c r="D394" s="10">
        <f>E394+F394+G394+H394</f>
        <v>0</v>
      </c>
      <c r="E394" s="10"/>
      <c r="F394" s="10"/>
      <c r="G394" s="10"/>
      <c r="H394" s="10"/>
    </row>
    <row r="395" spans="1:8" ht="96" customHeight="1">
      <c r="A395" s="27" t="s">
        <v>246</v>
      </c>
      <c r="B395" s="14" t="s">
        <v>247</v>
      </c>
      <c r="C395" s="12" t="s">
        <v>615</v>
      </c>
      <c r="D395" s="10">
        <f>D396+D397+D398+D399+D400</f>
        <v>700</v>
      </c>
      <c r="E395" s="10"/>
      <c r="F395" s="10">
        <f>F396+F397+F398+F399+F400</f>
        <v>560</v>
      </c>
      <c r="G395" s="10">
        <f>G396+G397+G398+G399+G400</f>
        <v>140</v>
      </c>
      <c r="H395" s="10"/>
    </row>
    <row r="396" spans="1:8">
      <c r="A396" s="28"/>
      <c r="B396" s="15"/>
      <c r="C396" s="12">
        <v>2011</v>
      </c>
      <c r="D396" s="10">
        <f>E396+F396+G396+H396</f>
        <v>175</v>
      </c>
      <c r="E396" s="10"/>
      <c r="F396" s="10">
        <v>140</v>
      </c>
      <c r="G396" s="10">
        <v>35</v>
      </c>
      <c r="H396" s="10"/>
    </row>
    <row r="397" spans="1:8">
      <c r="A397" s="28"/>
      <c r="B397" s="15"/>
      <c r="C397" s="12">
        <v>2012</v>
      </c>
      <c r="D397" s="10">
        <f>E397+F397+G397+H397</f>
        <v>525</v>
      </c>
      <c r="E397" s="10"/>
      <c r="F397" s="10">
        <v>420</v>
      </c>
      <c r="G397" s="10">
        <v>105</v>
      </c>
      <c r="H397" s="10"/>
    </row>
    <row r="398" spans="1:8">
      <c r="A398" s="28"/>
      <c r="B398" s="15"/>
      <c r="C398" s="12">
        <v>2013</v>
      </c>
      <c r="D398" s="10">
        <f>E398+F398+G398+H398</f>
        <v>0</v>
      </c>
      <c r="E398" s="10"/>
      <c r="F398" s="10"/>
      <c r="G398" s="10"/>
      <c r="H398" s="10"/>
    </row>
    <row r="399" spans="1:8">
      <c r="A399" s="28"/>
      <c r="B399" s="15"/>
      <c r="C399" s="12">
        <v>2014</v>
      </c>
      <c r="D399" s="10">
        <f>E399+F399+G399+H399</f>
        <v>0</v>
      </c>
      <c r="E399" s="10"/>
      <c r="F399" s="10"/>
      <c r="G399" s="10"/>
      <c r="H399" s="10"/>
    </row>
    <row r="400" spans="1:8">
      <c r="A400" s="29"/>
      <c r="B400" s="16"/>
      <c r="C400" s="12">
        <v>2015</v>
      </c>
      <c r="D400" s="10">
        <f>E400+F400+G400+H400</f>
        <v>0</v>
      </c>
      <c r="E400" s="10"/>
      <c r="F400" s="10"/>
      <c r="G400" s="10"/>
      <c r="H400" s="10"/>
    </row>
    <row r="401" spans="1:8" ht="113.25" customHeight="1">
      <c r="A401" s="27" t="s">
        <v>248</v>
      </c>
      <c r="B401" s="14" t="s">
        <v>249</v>
      </c>
      <c r="C401" s="12" t="s">
        <v>615</v>
      </c>
      <c r="D401" s="10">
        <f>D402+D403+D404+D405+D406</f>
        <v>237.7</v>
      </c>
      <c r="E401" s="10"/>
      <c r="F401" s="10">
        <f>F402+F403+F404+F405+F406</f>
        <v>190.2</v>
      </c>
      <c r="G401" s="10">
        <f>G402+G403+G404+G405+G406</f>
        <v>47.5</v>
      </c>
      <c r="H401" s="10"/>
    </row>
    <row r="402" spans="1:8">
      <c r="A402" s="28"/>
      <c r="B402" s="15"/>
      <c r="C402" s="12">
        <v>2011</v>
      </c>
      <c r="D402" s="10">
        <f>E402+F402+G402+H402</f>
        <v>237.7</v>
      </c>
      <c r="E402" s="10"/>
      <c r="F402" s="10" t="s">
        <v>250</v>
      </c>
      <c r="G402" s="10" t="s">
        <v>251</v>
      </c>
      <c r="H402" s="10"/>
    </row>
    <row r="403" spans="1:8">
      <c r="A403" s="28"/>
      <c r="B403" s="15"/>
      <c r="C403" s="12">
        <v>2012</v>
      </c>
      <c r="D403" s="10">
        <f>E403+F403+G403+H403</f>
        <v>0</v>
      </c>
      <c r="E403" s="10"/>
      <c r="F403" s="10"/>
      <c r="G403" s="10"/>
      <c r="H403" s="10"/>
    </row>
    <row r="404" spans="1:8">
      <c r="A404" s="28"/>
      <c r="B404" s="15"/>
      <c r="C404" s="12">
        <v>2013</v>
      </c>
      <c r="D404" s="10">
        <f>E404+F404+G404+H404</f>
        <v>0</v>
      </c>
      <c r="E404" s="10"/>
      <c r="F404" s="10"/>
      <c r="G404" s="10"/>
      <c r="H404" s="10"/>
    </row>
    <row r="405" spans="1:8">
      <c r="A405" s="28"/>
      <c r="B405" s="15"/>
      <c r="C405" s="12">
        <v>2014</v>
      </c>
      <c r="D405" s="10">
        <f>E405+F405+G405+H405</f>
        <v>0</v>
      </c>
      <c r="E405" s="10"/>
      <c r="F405" s="10"/>
      <c r="G405" s="10"/>
      <c r="H405" s="10"/>
    </row>
    <row r="406" spans="1:8">
      <c r="A406" s="29"/>
      <c r="B406" s="16"/>
      <c r="C406" s="12">
        <v>2015</v>
      </c>
      <c r="D406" s="10">
        <f>E406+F406+G406+H406</f>
        <v>0</v>
      </c>
      <c r="E406" s="10"/>
      <c r="F406" s="10"/>
      <c r="G406" s="10"/>
      <c r="H406" s="10"/>
    </row>
    <row r="407" spans="1:8">
      <c r="A407" s="27" t="s">
        <v>252</v>
      </c>
      <c r="B407" s="14" t="s">
        <v>253</v>
      </c>
      <c r="C407" s="12" t="s">
        <v>615</v>
      </c>
      <c r="D407" s="10">
        <f>D408+D409+D410+D411+D412</f>
        <v>600</v>
      </c>
      <c r="E407" s="10"/>
      <c r="F407" s="10"/>
      <c r="G407" s="10">
        <f>G408+G409+G410+G411+G412</f>
        <v>600</v>
      </c>
      <c r="H407" s="10"/>
    </row>
    <row r="408" spans="1:8">
      <c r="A408" s="28"/>
      <c r="B408" s="15"/>
      <c r="C408" s="12">
        <v>2011</v>
      </c>
      <c r="D408" s="10">
        <f>E408+F408+G408+H408</f>
        <v>0</v>
      </c>
      <c r="E408" s="10"/>
      <c r="F408" s="10"/>
      <c r="G408" s="10"/>
      <c r="H408" s="10"/>
    </row>
    <row r="409" spans="1:8">
      <c r="A409" s="28"/>
      <c r="B409" s="15"/>
      <c r="C409" s="12">
        <v>2012</v>
      </c>
      <c r="D409" s="10">
        <f>E409+F409+G409+H409</f>
        <v>0</v>
      </c>
      <c r="E409" s="10"/>
      <c r="F409" s="10"/>
      <c r="G409" s="10"/>
      <c r="H409" s="10"/>
    </row>
    <row r="410" spans="1:8">
      <c r="A410" s="28"/>
      <c r="B410" s="15"/>
      <c r="C410" s="12">
        <v>2013</v>
      </c>
      <c r="D410" s="10">
        <f>E410+F410+G410+H410</f>
        <v>100</v>
      </c>
      <c r="E410" s="10"/>
      <c r="F410" s="10"/>
      <c r="G410" s="10">
        <v>100</v>
      </c>
      <c r="H410" s="10"/>
    </row>
    <row r="411" spans="1:8">
      <c r="A411" s="28"/>
      <c r="B411" s="15"/>
      <c r="C411" s="12">
        <v>2014</v>
      </c>
      <c r="D411" s="10">
        <f>E411+F411+G411+H411</f>
        <v>200</v>
      </c>
      <c r="E411" s="10"/>
      <c r="F411" s="10"/>
      <c r="G411" s="10">
        <v>200</v>
      </c>
      <c r="H411" s="10"/>
    </row>
    <row r="412" spans="1:8">
      <c r="A412" s="29"/>
      <c r="B412" s="16"/>
      <c r="C412" s="12">
        <v>2015</v>
      </c>
      <c r="D412" s="10">
        <f>E412+F412+G412+H412</f>
        <v>300</v>
      </c>
      <c r="E412" s="10"/>
      <c r="F412" s="10"/>
      <c r="G412" s="10">
        <v>300</v>
      </c>
      <c r="H412" s="10"/>
    </row>
    <row r="413" spans="1:8">
      <c r="A413" s="27" t="s">
        <v>254</v>
      </c>
      <c r="B413" s="14" t="s">
        <v>255</v>
      </c>
      <c r="C413" s="12" t="s">
        <v>615</v>
      </c>
      <c r="D413" s="10">
        <f>D414+D415+D416+D417+D418</f>
        <v>1000</v>
      </c>
      <c r="E413" s="10"/>
      <c r="F413" s="10"/>
      <c r="G413" s="10">
        <f>G414+G415+G416+G417+G418</f>
        <v>1000</v>
      </c>
      <c r="H413" s="10"/>
    </row>
    <row r="414" spans="1:8">
      <c r="A414" s="28"/>
      <c r="B414" s="15"/>
      <c r="C414" s="12">
        <v>2011</v>
      </c>
      <c r="D414" s="10">
        <f>E414+F414+G414+H414</f>
        <v>200</v>
      </c>
      <c r="E414" s="10"/>
      <c r="F414" s="10"/>
      <c r="G414" s="10">
        <v>200</v>
      </c>
      <c r="H414" s="10"/>
    </row>
    <row r="415" spans="1:8">
      <c r="A415" s="28"/>
      <c r="B415" s="15"/>
      <c r="C415" s="12">
        <v>2012</v>
      </c>
      <c r="D415" s="10">
        <f>E415+F415+G415+H415</f>
        <v>200</v>
      </c>
      <c r="E415" s="10"/>
      <c r="F415" s="10"/>
      <c r="G415" s="10">
        <v>200</v>
      </c>
      <c r="H415" s="10"/>
    </row>
    <row r="416" spans="1:8">
      <c r="A416" s="28"/>
      <c r="B416" s="15"/>
      <c r="C416" s="12">
        <v>2013</v>
      </c>
      <c r="D416" s="10">
        <f>E416+F416+G416+H416</f>
        <v>200</v>
      </c>
      <c r="E416" s="10"/>
      <c r="F416" s="10"/>
      <c r="G416" s="10">
        <v>200</v>
      </c>
      <c r="H416" s="10"/>
    </row>
    <row r="417" spans="1:8">
      <c r="A417" s="28"/>
      <c r="B417" s="15"/>
      <c r="C417" s="12">
        <v>2014</v>
      </c>
      <c r="D417" s="10">
        <f>E417+F417+G417+H417</f>
        <v>200</v>
      </c>
      <c r="E417" s="10"/>
      <c r="F417" s="10"/>
      <c r="G417" s="10">
        <v>200</v>
      </c>
      <c r="H417" s="10"/>
    </row>
    <row r="418" spans="1:8">
      <c r="A418" s="29"/>
      <c r="B418" s="16"/>
      <c r="C418" s="12">
        <v>2015</v>
      </c>
      <c r="D418" s="10">
        <f>E418+F418+G418+H418</f>
        <v>200</v>
      </c>
      <c r="E418" s="10"/>
      <c r="F418" s="10"/>
      <c r="G418" s="10">
        <v>200</v>
      </c>
      <c r="H418" s="10"/>
    </row>
    <row r="419" spans="1:8">
      <c r="A419" s="27" t="s">
        <v>256</v>
      </c>
      <c r="B419" s="14" t="s">
        <v>257</v>
      </c>
      <c r="C419" s="12" t="s">
        <v>615</v>
      </c>
      <c r="D419" s="10">
        <f>D420+D421+D422+D423+D424</f>
        <v>2000</v>
      </c>
      <c r="E419" s="10"/>
      <c r="F419" s="10"/>
      <c r="G419" s="10">
        <f>G420+G421+G422+G423+G424</f>
        <v>2000</v>
      </c>
      <c r="H419" s="10"/>
    </row>
    <row r="420" spans="1:8">
      <c r="A420" s="28"/>
      <c r="B420" s="15"/>
      <c r="C420" s="12">
        <v>2011</v>
      </c>
      <c r="D420" s="10">
        <f>E420+F420+G420+H420</f>
        <v>400</v>
      </c>
      <c r="E420" s="10"/>
      <c r="F420" s="10"/>
      <c r="G420" s="10">
        <v>400</v>
      </c>
      <c r="H420" s="10"/>
    </row>
    <row r="421" spans="1:8">
      <c r="A421" s="28"/>
      <c r="B421" s="15"/>
      <c r="C421" s="12">
        <v>2012</v>
      </c>
      <c r="D421" s="10">
        <f>E421+F421+G421+H421</f>
        <v>400</v>
      </c>
      <c r="E421" s="10"/>
      <c r="F421" s="10"/>
      <c r="G421" s="10">
        <v>400</v>
      </c>
      <c r="H421" s="10"/>
    </row>
    <row r="422" spans="1:8">
      <c r="A422" s="28"/>
      <c r="B422" s="15"/>
      <c r="C422" s="12">
        <v>2013</v>
      </c>
      <c r="D422" s="10">
        <f>E422+F422+G422+H422</f>
        <v>400</v>
      </c>
      <c r="E422" s="10"/>
      <c r="F422" s="10"/>
      <c r="G422" s="10">
        <v>400</v>
      </c>
      <c r="H422" s="10"/>
    </row>
    <row r="423" spans="1:8">
      <c r="A423" s="28"/>
      <c r="B423" s="15"/>
      <c r="C423" s="12">
        <v>2014</v>
      </c>
      <c r="D423" s="10">
        <f>E423+F423+G423+H423</f>
        <v>400</v>
      </c>
      <c r="E423" s="10"/>
      <c r="F423" s="10"/>
      <c r="G423" s="10">
        <v>400</v>
      </c>
      <c r="H423" s="10"/>
    </row>
    <row r="424" spans="1:8">
      <c r="A424" s="29"/>
      <c r="B424" s="16"/>
      <c r="C424" s="12">
        <v>2015</v>
      </c>
      <c r="D424" s="10">
        <f>E424+F424+G424+H424</f>
        <v>400</v>
      </c>
      <c r="E424" s="10"/>
      <c r="F424" s="10"/>
      <c r="G424" s="10">
        <v>400</v>
      </c>
      <c r="H424" s="10"/>
    </row>
    <row r="425" spans="1:8">
      <c r="A425" s="27" t="s">
        <v>258</v>
      </c>
      <c r="B425" s="14" t="s">
        <v>259</v>
      </c>
      <c r="C425" s="12" t="s">
        <v>615</v>
      </c>
      <c r="D425" s="10">
        <f>D426+D427+D428+D429+D430</f>
        <v>710.7</v>
      </c>
      <c r="E425" s="10"/>
      <c r="F425" s="10">
        <f>F426+F427+F428+F429+F430</f>
        <v>709.8</v>
      </c>
      <c r="G425" s="10">
        <f>G426+G427+G428+G429+G430</f>
        <v>0.89999999999999991</v>
      </c>
      <c r="H425" s="10"/>
    </row>
    <row r="426" spans="1:8">
      <c r="A426" s="28"/>
      <c r="B426" s="15"/>
      <c r="C426" s="12">
        <v>2011</v>
      </c>
      <c r="D426" s="10">
        <f>E426+F426+G426+H426</f>
        <v>236.9</v>
      </c>
      <c r="E426" s="10"/>
      <c r="F426" s="10" t="s">
        <v>260</v>
      </c>
      <c r="G426" s="10" t="s">
        <v>261</v>
      </c>
      <c r="H426" s="10"/>
    </row>
    <row r="427" spans="1:8">
      <c r="A427" s="28"/>
      <c r="B427" s="15"/>
      <c r="C427" s="12">
        <v>2012</v>
      </c>
      <c r="D427" s="10">
        <f>E427+F427+G427+H427</f>
        <v>236.9</v>
      </c>
      <c r="E427" s="10"/>
      <c r="F427" s="10" t="s">
        <v>260</v>
      </c>
      <c r="G427" s="10" t="s">
        <v>261</v>
      </c>
      <c r="H427" s="10"/>
    </row>
    <row r="428" spans="1:8">
      <c r="A428" s="28"/>
      <c r="B428" s="15"/>
      <c r="C428" s="12">
        <v>2013</v>
      </c>
      <c r="D428" s="10">
        <f>E428+F428+G428+H428</f>
        <v>236.9</v>
      </c>
      <c r="E428" s="10"/>
      <c r="F428" s="10" t="s">
        <v>260</v>
      </c>
      <c r="G428" s="10" t="s">
        <v>261</v>
      </c>
      <c r="H428" s="10"/>
    </row>
    <row r="429" spans="1:8">
      <c r="A429" s="28"/>
      <c r="B429" s="15"/>
      <c r="C429" s="12">
        <v>2014</v>
      </c>
      <c r="D429" s="10">
        <f>E429+F429+G429+H429</f>
        <v>0</v>
      </c>
      <c r="E429" s="10"/>
      <c r="F429" s="10"/>
      <c r="G429" s="10"/>
      <c r="H429" s="10"/>
    </row>
    <row r="430" spans="1:8">
      <c r="A430" s="29"/>
      <c r="B430" s="16"/>
      <c r="C430" s="12">
        <v>2015</v>
      </c>
      <c r="D430" s="10">
        <f>E430+F430+G430+H430</f>
        <v>0</v>
      </c>
      <c r="E430" s="10"/>
      <c r="F430" s="10"/>
      <c r="G430" s="10"/>
      <c r="H430" s="10"/>
    </row>
    <row r="431" spans="1:8" ht="31.5">
      <c r="A431" s="26" t="s">
        <v>262</v>
      </c>
      <c r="B431" s="1" t="s">
        <v>263</v>
      </c>
      <c r="C431" s="12" t="s">
        <v>615</v>
      </c>
      <c r="D431" s="10">
        <f>D432+D433+D434+D435+D436</f>
        <v>0</v>
      </c>
      <c r="E431" s="10"/>
      <c r="F431" s="10"/>
      <c r="G431" s="10"/>
      <c r="H431" s="10"/>
    </row>
    <row r="432" spans="1:8">
      <c r="A432" s="26"/>
      <c r="B432" s="1">
        <v>2011</v>
      </c>
      <c r="C432" s="12"/>
      <c r="D432" s="10">
        <f>E432+F432+G432+H432</f>
        <v>0</v>
      </c>
      <c r="E432" s="10"/>
      <c r="F432" s="10"/>
      <c r="G432" s="10"/>
      <c r="H432" s="10"/>
    </row>
    <row r="433" spans="1:8">
      <c r="A433" s="26"/>
      <c r="B433" s="1">
        <v>2012</v>
      </c>
      <c r="C433" s="12"/>
      <c r="D433" s="10">
        <f>E433+F433+G433+H433</f>
        <v>0</v>
      </c>
      <c r="E433" s="10"/>
      <c r="F433" s="10"/>
      <c r="G433" s="10"/>
      <c r="H433" s="10"/>
    </row>
    <row r="434" spans="1:8">
      <c r="A434" s="26"/>
      <c r="B434" s="1">
        <v>2013</v>
      </c>
      <c r="C434" s="12"/>
      <c r="D434" s="10">
        <f>E434+F434+G434+H434</f>
        <v>0</v>
      </c>
      <c r="E434" s="10"/>
      <c r="F434" s="10"/>
      <c r="G434" s="10"/>
      <c r="H434" s="10"/>
    </row>
    <row r="435" spans="1:8">
      <c r="A435" s="26"/>
      <c r="B435" s="1">
        <v>2014</v>
      </c>
      <c r="C435" s="12"/>
      <c r="D435" s="10">
        <f>E435+F435+G435+H435</f>
        <v>0</v>
      </c>
      <c r="E435" s="10"/>
      <c r="F435" s="10"/>
      <c r="G435" s="10"/>
      <c r="H435" s="10"/>
    </row>
    <row r="436" spans="1:8">
      <c r="A436" s="26"/>
      <c r="B436" s="1">
        <v>2015</v>
      </c>
      <c r="C436" s="12"/>
      <c r="D436" s="10">
        <f>E436+F436+G436+H436</f>
        <v>0</v>
      </c>
      <c r="E436" s="10"/>
      <c r="F436" s="10"/>
      <c r="G436" s="10"/>
      <c r="H436" s="10"/>
    </row>
    <row r="437" spans="1:8">
      <c r="A437" s="27" t="s">
        <v>264</v>
      </c>
      <c r="B437" s="14" t="s">
        <v>570</v>
      </c>
      <c r="C437" s="12" t="s">
        <v>615</v>
      </c>
      <c r="D437" s="10">
        <f>D438+D439+D440+D441+D442</f>
        <v>0</v>
      </c>
      <c r="E437" s="10"/>
      <c r="F437" s="10"/>
      <c r="G437" s="10"/>
      <c r="H437" s="10"/>
    </row>
    <row r="438" spans="1:8">
      <c r="A438" s="28"/>
      <c r="B438" s="15"/>
      <c r="C438" s="12">
        <v>2011</v>
      </c>
      <c r="D438" s="10">
        <f>E438+F438+G438+H438</f>
        <v>0</v>
      </c>
      <c r="E438" s="10"/>
      <c r="F438" s="10"/>
      <c r="G438" s="10"/>
      <c r="H438" s="10"/>
    </row>
    <row r="439" spans="1:8">
      <c r="A439" s="28"/>
      <c r="B439" s="15"/>
      <c r="C439" s="12">
        <v>2012</v>
      </c>
      <c r="D439" s="10">
        <f>E439+F439+G439+H439</f>
        <v>0</v>
      </c>
      <c r="E439" s="10"/>
      <c r="F439" s="10"/>
      <c r="G439" s="10"/>
      <c r="H439" s="10"/>
    </row>
    <row r="440" spans="1:8">
      <c r="A440" s="28"/>
      <c r="B440" s="15"/>
      <c r="C440" s="12">
        <v>2013</v>
      </c>
      <c r="D440" s="10">
        <f>E440+F440+G440+H440</f>
        <v>0</v>
      </c>
      <c r="E440" s="10"/>
      <c r="F440" s="10"/>
      <c r="G440" s="10"/>
      <c r="H440" s="10"/>
    </row>
    <row r="441" spans="1:8">
      <c r="A441" s="28"/>
      <c r="B441" s="15"/>
      <c r="C441" s="12">
        <v>2014</v>
      </c>
      <c r="D441" s="10">
        <f>E441+F441+G441+H441</f>
        <v>0</v>
      </c>
      <c r="E441" s="10"/>
      <c r="F441" s="10"/>
      <c r="G441" s="10"/>
      <c r="H441" s="10"/>
    </row>
    <row r="442" spans="1:8">
      <c r="A442" s="29"/>
      <c r="B442" s="16"/>
      <c r="C442" s="12">
        <v>2015</v>
      </c>
      <c r="D442" s="10">
        <f>E442+F442+G442+H442</f>
        <v>0</v>
      </c>
      <c r="E442" s="10"/>
      <c r="F442" s="10"/>
      <c r="G442" s="10"/>
      <c r="H442" s="10"/>
    </row>
    <row r="443" spans="1:8" ht="111" customHeight="1">
      <c r="A443" s="27" t="s">
        <v>265</v>
      </c>
      <c r="B443" s="14" t="s">
        <v>266</v>
      </c>
      <c r="C443" s="12" t="s">
        <v>615</v>
      </c>
      <c r="D443" s="10">
        <f>D444+D445+D446+D447+D448</f>
        <v>2227.5</v>
      </c>
      <c r="E443" s="10"/>
      <c r="F443" s="10">
        <f>F444+F445+F446+F447+F448</f>
        <v>1782</v>
      </c>
      <c r="G443" s="10">
        <f>G444+G445+G446+G447+G448</f>
        <v>445.5</v>
      </c>
      <c r="H443" s="10"/>
    </row>
    <row r="444" spans="1:8">
      <c r="A444" s="28"/>
      <c r="B444" s="15"/>
      <c r="C444" s="12">
        <v>2011</v>
      </c>
      <c r="D444" s="10">
        <f>E444+F444+G444+H444</f>
        <v>2227.5</v>
      </c>
      <c r="E444" s="10"/>
      <c r="F444" s="10">
        <v>1782</v>
      </c>
      <c r="G444" s="10" t="s">
        <v>267</v>
      </c>
      <c r="H444" s="10"/>
    </row>
    <row r="445" spans="1:8">
      <c r="A445" s="28"/>
      <c r="B445" s="15"/>
      <c r="C445" s="12">
        <v>2012</v>
      </c>
      <c r="D445" s="10">
        <f>E445+F445+G445+H445</f>
        <v>0</v>
      </c>
      <c r="E445" s="10"/>
      <c r="F445" s="10"/>
      <c r="G445" s="10"/>
      <c r="H445" s="10"/>
    </row>
    <row r="446" spans="1:8">
      <c r="A446" s="28"/>
      <c r="B446" s="15"/>
      <c r="C446" s="12">
        <v>2013</v>
      </c>
      <c r="D446" s="10">
        <f>E446+F446+G446+H446</f>
        <v>0</v>
      </c>
      <c r="E446" s="10"/>
      <c r="F446" s="10"/>
      <c r="G446" s="10"/>
      <c r="H446" s="10"/>
    </row>
    <row r="447" spans="1:8">
      <c r="A447" s="28"/>
      <c r="B447" s="15"/>
      <c r="C447" s="12">
        <v>2014</v>
      </c>
      <c r="D447" s="10">
        <f>E447+F447+G447+H447</f>
        <v>0</v>
      </c>
      <c r="E447" s="10"/>
      <c r="F447" s="10"/>
      <c r="G447" s="10"/>
      <c r="H447" s="10"/>
    </row>
    <row r="448" spans="1:8">
      <c r="A448" s="29"/>
      <c r="B448" s="16"/>
      <c r="C448" s="12">
        <v>2015</v>
      </c>
      <c r="D448" s="10">
        <f>E448+F448+G448+H448</f>
        <v>0</v>
      </c>
      <c r="E448" s="10"/>
      <c r="F448" s="10"/>
      <c r="G448" s="10"/>
      <c r="H448" s="10"/>
    </row>
    <row r="449" spans="1:8">
      <c r="A449" s="27" t="s">
        <v>268</v>
      </c>
      <c r="B449" s="14" t="s">
        <v>269</v>
      </c>
      <c r="C449" s="12" t="s">
        <v>615</v>
      </c>
      <c r="D449" s="10">
        <f>D450+D451+D452+D453+D454</f>
        <v>12444.8</v>
      </c>
      <c r="E449" s="10"/>
      <c r="F449" s="10"/>
      <c r="G449" s="10">
        <f>G450+G451+G452+G453+G454</f>
        <v>12444.8</v>
      </c>
      <c r="H449" s="10"/>
    </row>
    <row r="450" spans="1:8">
      <c r="A450" s="28"/>
      <c r="B450" s="15"/>
      <c r="C450" s="12">
        <v>2011</v>
      </c>
      <c r="D450" s="10">
        <f>E450+F450+G450+H450</f>
        <v>0</v>
      </c>
      <c r="E450" s="10"/>
      <c r="F450" s="10"/>
      <c r="G450" s="10"/>
      <c r="H450" s="10"/>
    </row>
    <row r="451" spans="1:8">
      <c r="A451" s="28"/>
      <c r="B451" s="15"/>
      <c r="C451" s="12">
        <v>2012</v>
      </c>
      <c r="D451" s="10">
        <f>E451+F451+G451+H451</f>
        <v>0</v>
      </c>
      <c r="E451" s="10"/>
      <c r="F451" s="10"/>
      <c r="G451" s="10"/>
      <c r="H451" s="10"/>
    </row>
    <row r="452" spans="1:8">
      <c r="A452" s="28"/>
      <c r="B452" s="15"/>
      <c r="C452" s="12">
        <v>2013</v>
      </c>
      <c r="D452" s="10">
        <f>E452+F452+G452+H452</f>
        <v>6222.4</v>
      </c>
      <c r="E452" s="10"/>
      <c r="F452" s="10"/>
      <c r="G452" s="10" t="s">
        <v>270</v>
      </c>
      <c r="H452" s="10"/>
    </row>
    <row r="453" spans="1:8">
      <c r="A453" s="28"/>
      <c r="B453" s="15"/>
      <c r="C453" s="12">
        <v>2014</v>
      </c>
      <c r="D453" s="10">
        <f>E453+F453+G453+H453</f>
        <v>6222.4</v>
      </c>
      <c r="E453" s="10"/>
      <c r="F453" s="10"/>
      <c r="G453" s="10" t="s">
        <v>270</v>
      </c>
      <c r="H453" s="10"/>
    </row>
    <row r="454" spans="1:8">
      <c r="A454" s="29"/>
      <c r="B454" s="16"/>
      <c r="C454" s="12">
        <v>2015</v>
      </c>
      <c r="D454" s="10">
        <f>E454+F454+G454+H454</f>
        <v>0</v>
      </c>
      <c r="E454" s="10"/>
      <c r="F454" s="10"/>
      <c r="G454" s="10"/>
      <c r="H454" s="10"/>
    </row>
    <row r="455" spans="1:8">
      <c r="A455" s="27" t="s">
        <v>271</v>
      </c>
      <c r="B455" s="14" t="s">
        <v>272</v>
      </c>
      <c r="C455" s="12" t="s">
        <v>615</v>
      </c>
      <c r="D455" s="10">
        <f>D456+D457+D458+D459+D460</f>
        <v>2350</v>
      </c>
      <c r="E455" s="10"/>
      <c r="F455" s="10"/>
      <c r="G455" s="10">
        <f>G456+G457+G458+G459+G460</f>
        <v>2350</v>
      </c>
      <c r="H455" s="10"/>
    </row>
    <row r="456" spans="1:8">
      <c r="A456" s="28"/>
      <c r="B456" s="15"/>
      <c r="C456" s="12">
        <v>2011</v>
      </c>
      <c r="D456" s="10">
        <f>E456+F456+G456+H456</f>
        <v>0</v>
      </c>
      <c r="E456" s="10"/>
      <c r="F456" s="10"/>
      <c r="G456" s="10"/>
      <c r="H456" s="10"/>
    </row>
    <row r="457" spans="1:8">
      <c r="A457" s="28"/>
      <c r="B457" s="15"/>
      <c r="C457" s="12">
        <v>2012</v>
      </c>
      <c r="D457" s="10">
        <f>E457+F457+G457+H457</f>
        <v>0</v>
      </c>
      <c r="E457" s="10"/>
      <c r="F457" s="10"/>
      <c r="G457" s="10"/>
      <c r="H457" s="10"/>
    </row>
    <row r="458" spans="1:8">
      <c r="A458" s="28"/>
      <c r="B458" s="15"/>
      <c r="C458" s="12">
        <v>2013</v>
      </c>
      <c r="D458" s="10">
        <f>E458+F458+G458+H458</f>
        <v>1150</v>
      </c>
      <c r="E458" s="10"/>
      <c r="F458" s="10"/>
      <c r="G458" s="10">
        <v>1150</v>
      </c>
      <c r="H458" s="10"/>
    </row>
    <row r="459" spans="1:8">
      <c r="A459" s="28"/>
      <c r="B459" s="15"/>
      <c r="C459" s="12">
        <v>2014</v>
      </c>
      <c r="D459" s="10">
        <f>E459+F459+G459+H459</f>
        <v>600</v>
      </c>
      <c r="E459" s="10"/>
      <c r="F459" s="10"/>
      <c r="G459" s="10">
        <v>600</v>
      </c>
      <c r="H459" s="10"/>
    </row>
    <row r="460" spans="1:8">
      <c r="A460" s="29"/>
      <c r="B460" s="16"/>
      <c r="C460" s="12">
        <v>2015</v>
      </c>
      <c r="D460" s="10">
        <f>E460+F460+G460+H460</f>
        <v>600</v>
      </c>
      <c r="E460" s="10"/>
      <c r="F460" s="10"/>
      <c r="G460" s="10">
        <v>600</v>
      </c>
      <c r="H460" s="10"/>
    </row>
    <row r="461" spans="1:8">
      <c r="A461" s="27" t="s">
        <v>273</v>
      </c>
      <c r="B461" s="14" t="s">
        <v>274</v>
      </c>
      <c r="C461" s="12" t="s">
        <v>615</v>
      </c>
      <c r="D461" s="10">
        <f>D462+D463+D464+D465+D466</f>
        <v>3300</v>
      </c>
      <c r="E461" s="10"/>
      <c r="F461" s="10"/>
      <c r="G461" s="10">
        <f>G462+G463+G464+G465+G466</f>
        <v>3300</v>
      </c>
      <c r="H461" s="10"/>
    </row>
    <row r="462" spans="1:8">
      <c r="A462" s="28"/>
      <c r="B462" s="15"/>
      <c r="C462" s="12">
        <v>2011</v>
      </c>
      <c r="D462" s="10">
        <f>E462+F462+G462+H462</f>
        <v>0</v>
      </c>
      <c r="E462" s="10"/>
      <c r="F462" s="10"/>
      <c r="G462" s="10"/>
      <c r="H462" s="10"/>
    </row>
    <row r="463" spans="1:8">
      <c r="A463" s="28"/>
      <c r="B463" s="15"/>
      <c r="C463" s="12">
        <v>2012</v>
      </c>
      <c r="D463" s="10">
        <f>E463+F463+G463+H463</f>
        <v>0</v>
      </c>
      <c r="E463" s="10"/>
      <c r="F463" s="10"/>
      <c r="G463" s="10"/>
      <c r="H463" s="10"/>
    </row>
    <row r="464" spans="1:8">
      <c r="A464" s="28"/>
      <c r="B464" s="15"/>
      <c r="C464" s="12">
        <v>2013</v>
      </c>
      <c r="D464" s="10">
        <f>E464+F464+G464+H464</f>
        <v>900</v>
      </c>
      <c r="E464" s="10"/>
      <c r="F464" s="10"/>
      <c r="G464" s="10">
        <v>900</v>
      </c>
      <c r="H464" s="10"/>
    </row>
    <row r="465" spans="1:8">
      <c r="A465" s="28"/>
      <c r="B465" s="15"/>
      <c r="C465" s="12">
        <v>2014</v>
      </c>
      <c r="D465" s="10">
        <f>E465+F465+G465+H465</f>
        <v>1500</v>
      </c>
      <c r="E465" s="10"/>
      <c r="F465" s="10"/>
      <c r="G465" s="10">
        <v>1500</v>
      </c>
      <c r="H465" s="10"/>
    </row>
    <row r="466" spans="1:8">
      <c r="A466" s="29"/>
      <c r="B466" s="16"/>
      <c r="C466" s="12">
        <v>2015</v>
      </c>
      <c r="D466" s="10">
        <f>E466+F466+G466+H466</f>
        <v>900</v>
      </c>
      <c r="E466" s="10"/>
      <c r="F466" s="10"/>
      <c r="G466" s="10">
        <v>900</v>
      </c>
      <c r="H466" s="10"/>
    </row>
    <row r="467" spans="1:8">
      <c r="A467" s="27" t="s">
        <v>275</v>
      </c>
      <c r="B467" s="14" t="s">
        <v>276</v>
      </c>
      <c r="C467" s="12" t="s">
        <v>615</v>
      </c>
      <c r="D467" s="10">
        <f>D468+D469+D470+D471+D472</f>
        <v>600</v>
      </c>
      <c r="E467" s="10"/>
      <c r="F467" s="10"/>
      <c r="G467" s="10">
        <f>G468+G469+G470+G471+G472</f>
        <v>600</v>
      </c>
      <c r="H467" s="10"/>
    </row>
    <row r="468" spans="1:8">
      <c r="A468" s="28"/>
      <c r="B468" s="15"/>
      <c r="C468" s="12">
        <v>2011</v>
      </c>
      <c r="D468" s="10">
        <f>E468+F468+G468+H468</f>
        <v>0</v>
      </c>
      <c r="E468" s="10"/>
      <c r="F468" s="10"/>
      <c r="G468" s="10"/>
      <c r="H468" s="10"/>
    </row>
    <row r="469" spans="1:8">
      <c r="A469" s="28"/>
      <c r="B469" s="15"/>
      <c r="C469" s="12">
        <v>2012</v>
      </c>
      <c r="D469" s="10">
        <f>E469+F469+G469+H469</f>
        <v>0</v>
      </c>
      <c r="E469" s="10"/>
      <c r="F469" s="10"/>
      <c r="G469" s="10"/>
      <c r="H469" s="10"/>
    </row>
    <row r="470" spans="1:8">
      <c r="A470" s="28"/>
      <c r="B470" s="15"/>
      <c r="C470" s="12">
        <v>2013</v>
      </c>
      <c r="D470" s="10">
        <f>E470+F470+G470+H470</f>
        <v>200</v>
      </c>
      <c r="E470" s="10"/>
      <c r="F470" s="10"/>
      <c r="G470" s="10">
        <v>200</v>
      </c>
      <c r="H470" s="10"/>
    </row>
    <row r="471" spans="1:8">
      <c r="A471" s="28"/>
      <c r="B471" s="15"/>
      <c r="C471" s="12">
        <v>2014</v>
      </c>
      <c r="D471" s="10">
        <f>E471+F471+G471+H471</f>
        <v>200</v>
      </c>
      <c r="E471" s="10"/>
      <c r="F471" s="10"/>
      <c r="G471" s="10">
        <v>200</v>
      </c>
      <c r="H471" s="10"/>
    </row>
    <row r="472" spans="1:8">
      <c r="A472" s="29"/>
      <c r="B472" s="16"/>
      <c r="C472" s="12">
        <v>2015</v>
      </c>
      <c r="D472" s="10">
        <f>E472+F472+G472+H472</f>
        <v>200</v>
      </c>
      <c r="E472" s="10"/>
      <c r="F472" s="10"/>
      <c r="G472" s="10">
        <v>200</v>
      </c>
      <c r="H472" s="10"/>
    </row>
    <row r="473" spans="1:8" ht="80.25" customHeight="1">
      <c r="A473" s="27" t="s">
        <v>277</v>
      </c>
      <c r="B473" s="14" t="s">
        <v>278</v>
      </c>
      <c r="C473" s="12" t="s">
        <v>615</v>
      </c>
      <c r="D473" s="10">
        <f>D474+D475+D476+D477+D478</f>
        <v>1867</v>
      </c>
      <c r="E473" s="10"/>
      <c r="F473" s="10">
        <f>F474+F475+F476+F477+F478</f>
        <v>1848</v>
      </c>
      <c r="G473" s="10">
        <f>G474+G475+G476+G477+G478</f>
        <v>19</v>
      </c>
      <c r="H473" s="10"/>
    </row>
    <row r="474" spans="1:8">
      <c r="A474" s="28"/>
      <c r="B474" s="15"/>
      <c r="C474" s="12">
        <v>2011</v>
      </c>
      <c r="D474" s="10">
        <f>E474+F474+G474+H474</f>
        <v>566</v>
      </c>
      <c r="E474" s="10"/>
      <c r="F474" s="10">
        <v>560</v>
      </c>
      <c r="G474" s="10">
        <v>6</v>
      </c>
      <c r="H474" s="10"/>
    </row>
    <row r="475" spans="1:8">
      <c r="A475" s="28"/>
      <c r="B475" s="15"/>
      <c r="C475" s="12">
        <v>2012</v>
      </c>
      <c r="D475" s="10">
        <f>E475+F475+G475+H475</f>
        <v>1301</v>
      </c>
      <c r="E475" s="10"/>
      <c r="F475" s="10">
        <v>1288</v>
      </c>
      <c r="G475" s="10">
        <v>13</v>
      </c>
      <c r="H475" s="10"/>
    </row>
    <row r="476" spans="1:8">
      <c r="A476" s="28"/>
      <c r="B476" s="15"/>
      <c r="C476" s="12">
        <v>2013</v>
      </c>
      <c r="D476" s="10">
        <f>E476+F476+G476+H476</f>
        <v>0</v>
      </c>
      <c r="E476" s="10"/>
      <c r="F476" s="10"/>
      <c r="G476" s="10"/>
      <c r="H476" s="10"/>
    </row>
    <row r="477" spans="1:8">
      <c r="A477" s="28"/>
      <c r="B477" s="15"/>
      <c r="C477" s="12">
        <v>2014</v>
      </c>
      <c r="D477" s="10">
        <f>E477+F477+G477+H477</f>
        <v>0</v>
      </c>
      <c r="E477" s="10"/>
      <c r="F477" s="10"/>
      <c r="G477" s="10"/>
      <c r="H477" s="10"/>
    </row>
    <row r="478" spans="1:8">
      <c r="A478" s="29"/>
      <c r="B478" s="16"/>
      <c r="C478" s="12">
        <v>2015</v>
      </c>
      <c r="D478" s="10">
        <f>E478+F478+G478+H478</f>
        <v>0</v>
      </c>
      <c r="E478" s="10"/>
      <c r="F478" s="10"/>
      <c r="G478" s="10"/>
      <c r="H478" s="10"/>
    </row>
    <row r="479" spans="1:8">
      <c r="A479" s="27" t="s">
        <v>279</v>
      </c>
      <c r="B479" s="14" t="s">
        <v>280</v>
      </c>
      <c r="C479" s="12" t="s">
        <v>615</v>
      </c>
      <c r="D479" s="10">
        <f>D480+D481+D482+D483+D484</f>
        <v>600</v>
      </c>
      <c r="E479" s="10"/>
      <c r="F479" s="10"/>
      <c r="G479" s="10">
        <f>G480+G481+G482+G483+G484</f>
        <v>600</v>
      </c>
      <c r="H479" s="10"/>
    </row>
    <row r="480" spans="1:8">
      <c r="A480" s="28"/>
      <c r="B480" s="15"/>
      <c r="C480" s="12">
        <v>2011</v>
      </c>
      <c r="D480" s="10">
        <f>E480+F480+G480+H480</f>
        <v>0</v>
      </c>
      <c r="E480" s="10"/>
      <c r="F480" s="10"/>
      <c r="G480" s="10"/>
      <c r="H480" s="10"/>
    </row>
    <row r="481" spans="1:8">
      <c r="A481" s="28"/>
      <c r="B481" s="15"/>
      <c r="C481" s="12">
        <v>2012</v>
      </c>
      <c r="D481" s="10">
        <f>E481+F481+G481+H481</f>
        <v>0</v>
      </c>
      <c r="E481" s="10"/>
      <c r="F481" s="10"/>
      <c r="G481" s="10"/>
      <c r="H481" s="10"/>
    </row>
    <row r="482" spans="1:8">
      <c r="A482" s="28"/>
      <c r="B482" s="15"/>
      <c r="C482" s="12">
        <v>2013</v>
      </c>
      <c r="D482" s="10">
        <f>E482+F482+G482+H482</f>
        <v>200</v>
      </c>
      <c r="E482" s="10"/>
      <c r="F482" s="10"/>
      <c r="G482" s="10">
        <v>200</v>
      </c>
      <c r="H482" s="10"/>
    </row>
    <row r="483" spans="1:8">
      <c r="A483" s="28"/>
      <c r="B483" s="15"/>
      <c r="C483" s="12">
        <v>2014</v>
      </c>
      <c r="D483" s="10">
        <f>E483+F483+G483+H483</f>
        <v>200</v>
      </c>
      <c r="E483" s="10"/>
      <c r="F483" s="10"/>
      <c r="G483" s="10">
        <v>200</v>
      </c>
      <c r="H483" s="10"/>
    </row>
    <row r="484" spans="1:8">
      <c r="A484" s="29"/>
      <c r="B484" s="16"/>
      <c r="C484" s="12">
        <v>2015</v>
      </c>
      <c r="D484" s="10">
        <f>E484+F484+G484+H484</f>
        <v>200</v>
      </c>
      <c r="E484" s="10"/>
      <c r="F484" s="10"/>
      <c r="G484" s="10">
        <v>200</v>
      </c>
      <c r="H484" s="10"/>
    </row>
    <row r="485" spans="1:8">
      <c r="A485" s="27" t="s">
        <v>281</v>
      </c>
      <c r="B485" s="14" t="s">
        <v>282</v>
      </c>
      <c r="C485" s="12" t="s">
        <v>615</v>
      </c>
      <c r="D485" s="10">
        <f>D486+D487+D488+D489+D490</f>
        <v>1360</v>
      </c>
      <c r="E485" s="10"/>
      <c r="F485" s="10"/>
      <c r="G485" s="10">
        <f>G486+G487+G488+G489+G490</f>
        <v>1360</v>
      </c>
      <c r="H485" s="10"/>
    </row>
    <row r="486" spans="1:8">
      <c r="A486" s="28"/>
      <c r="B486" s="15"/>
      <c r="C486" s="12">
        <v>2011</v>
      </c>
      <c r="D486" s="10">
        <f>E486+F486+G486+H486</f>
        <v>0</v>
      </c>
      <c r="E486" s="10"/>
      <c r="F486" s="10"/>
      <c r="G486" s="10"/>
      <c r="H486" s="10"/>
    </row>
    <row r="487" spans="1:8">
      <c r="A487" s="28"/>
      <c r="B487" s="15"/>
      <c r="C487" s="12">
        <v>2012</v>
      </c>
      <c r="D487" s="10">
        <f>E487+F487+G487+H487</f>
        <v>0</v>
      </c>
      <c r="E487" s="10"/>
      <c r="F487" s="10"/>
      <c r="G487" s="10"/>
      <c r="H487" s="10"/>
    </row>
    <row r="488" spans="1:8">
      <c r="A488" s="28"/>
      <c r="B488" s="15"/>
      <c r="C488" s="12">
        <v>2013</v>
      </c>
      <c r="D488" s="10">
        <f>E488+F488+G488+H488</f>
        <v>500</v>
      </c>
      <c r="E488" s="10"/>
      <c r="F488" s="10"/>
      <c r="G488" s="10">
        <v>500</v>
      </c>
      <c r="H488" s="10"/>
    </row>
    <row r="489" spans="1:8">
      <c r="A489" s="28"/>
      <c r="B489" s="15"/>
      <c r="C489" s="12">
        <v>2014</v>
      </c>
      <c r="D489" s="10">
        <f>E489+F489+G489+H489</f>
        <v>500</v>
      </c>
      <c r="E489" s="10"/>
      <c r="F489" s="10"/>
      <c r="G489" s="10">
        <v>500</v>
      </c>
      <c r="H489" s="10"/>
    </row>
    <row r="490" spans="1:8">
      <c r="A490" s="29"/>
      <c r="B490" s="16"/>
      <c r="C490" s="12">
        <v>2015</v>
      </c>
      <c r="D490" s="10">
        <f>E490+F490+G490+H490</f>
        <v>360</v>
      </c>
      <c r="E490" s="10"/>
      <c r="F490" s="10"/>
      <c r="G490" s="10">
        <v>360</v>
      </c>
      <c r="H490" s="10"/>
    </row>
    <row r="491" spans="1:8">
      <c r="A491" s="27" t="s">
        <v>283</v>
      </c>
      <c r="B491" s="14" t="s">
        <v>284</v>
      </c>
      <c r="C491" s="12" t="s">
        <v>615</v>
      </c>
      <c r="D491" s="10">
        <f>D492+D493+D494+D495+D496</f>
        <v>300</v>
      </c>
      <c r="E491" s="10"/>
      <c r="F491" s="10"/>
      <c r="G491" s="10">
        <f>G492+G493+G494+G495+G496</f>
        <v>300</v>
      </c>
      <c r="H491" s="10"/>
    </row>
    <row r="492" spans="1:8">
      <c r="A492" s="28"/>
      <c r="B492" s="15"/>
      <c r="C492" s="12">
        <v>2011</v>
      </c>
      <c r="D492" s="10">
        <f>E492+F492+G492+H492</f>
        <v>0</v>
      </c>
      <c r="E492" s="10"/>
      <c r="F492" s="10"/>
      <c r="G492" s="10"/>
      <c r="H492" s="10"/>
    </row>
    <row r="493" spans="1:8">
      <c r="A493" s="28"/>
      <c r="B493" s="15"/>
      <c r="C493" s="12">
        <v>2012</v>
      </c>
      <c r="D493" s="10">
        <f>E493+F493+G493+H493</f>
        <v>0</v>
      </c>
      <c r="E493" s="10"/>
      <c r="F493" s="10"/>
      <c r="G493" s="10"/>
      <c r="H493" s="10"/>
    </row>
    <row r="494" spans="1:8">
      <c r="A494" s="28"/>
      <c r="B494" s="15"/>
      <c r="C494" s="12">
        <v>2013</v>
      </c>
      <c r="D494" s="10">
        <f>E494+F494+G494+H494</f>
        <v>100</v>
      </c>
      <c r="E494" s="10"/>
      <c r="F494" s="10"/>
      <c r="G494" s="10">
        <v>100</v>
      </c>
      <c r="H494" s="10"/>
    </row>
    <row r="495" spans="1:8">
      <c r="A495" s="28"/>
      <c r="B495" s="15"/>
      <c r="C495" s="12">
        <v>2014</v>
      </c>
      <c r="D495" s="10">
        <f>E495+F495+G495+H495</f>
        <v>100</v>
      </c>
      <c r="E495" s="10"/>
      <c r="F495" s="10"/>
      <c r="G495" s="10">
        <v>100</v>
      </c>
      <c r="H495" s="10"/>
    </row>
    <row r="496" spans="1:8">
      <c r="A496" s="29"/>
      <c r="B496" s="16"/>
      <c r="C496" s="12">
        <v>2015</v>
      </c>
      <c r="D496" s="10">
        <f>E496+F496+G496+H496</f>
        <v>100</v>
      </c>
      <c r="E496" s="10"/>
      <c r="F496" s="10"/>
      <c r="G496" s="10">
        <v>100</v>
      </c>
      <c r="H496" s="10"/>
    </row>
    <row r="497" spans="1:8">
      <c r="A497" s="27" t="s">
        <v>285</v>
      </c>
      <c r="B497" s="14" t="s">
        <v>286</v>
      </c>
      <c r="C497" s="12" t="s">
        <v>615</v>
      </c>
      <c r="D497" s="10">
        <f>D498+D499+D500+D501+D502</f>
        <v>450</v>
      </c>
      <c r="E497" s="10"/>
      <c r="F497" s="10">
        <f>F498+F499+F500+F501+F502</f>
        <v>200</v>
      </c>
      <c r="G497" s="10">
        <f>G498+G499+G500+G501+G502</f>
        <v>250</v>
      </c>
      <c r="H497" s="10"/>
    </row>
    <row r="498" spans="1:8">
      <c r="A498" s="28"/>
      <c r="B498" s="15"/>
      <c r="C498" s="12">
        <v>2011</v>
      </c>
      <c r="D498" s="10">
        <f>E498+F498+G498+H498</f>
        <v>0</v>
      </c>
      <c r="E498" s="10"/>
      <c r="F498" s="10"/>
      <c r="G498" s="10"/>
      <c r="H498" s="10"/>
    </row>
    <row r="499" spans="1:8">
      <c r="A499" s="28"/>
      <c r="B499" s="15"/>
      <c r="C499" s="12">
        <v>2012</v>
      </c>
      <c r="D499" s="10">
        <f>E499+F499+G499+H499</f>
        <v>0</v>
      </c>
      <c r="E499" s="10"/>
      <c r="F499" s="10"/>
      <c r="G499" s="10"/>
      <c r="H499" s="10"/>
    </row>
    <row r="500" spans="1:8">
      <c r="A500" s="28"/>
      <c r="B500" s="15"/>
      <c r="C500" s="12">
        <v>2013</v>
      </c>
      <c r="D500" s="10">
        <f>E500+F500+G500+H500</f>
        <v>250</v>
      </c>
      <c r="E500" s="10"/>
      <c r="F500" s="10">
        <v>200</v>
      </c>
      <c r="G500" s="10">
        <v>50</v>
      </c>
      <c r="H500" s="10"/>
    </row>
    <row r="501" spans="1:8">
      <c r="A501" s="28"/>
      <c r="B501" s="15"/>
      <c r="C501" s="12">
        <v>2014</v>
      </c>
      <c r="D501" s="10">
        <f>E501+F501+G501+H501</f>
        <v>100</v>
      </c>
      <c r="E501" s="10"/>
      <c r="F501" s="10"/>
      <c r="G501" s="10">
        <v>100</v>
      </c>
      <c r="H501" s="10"/>
    </row>
    <row r="502" spans="1:8">
      <c r="A502" s="29"/>
      <c r="B502" s="16"/>
      <c r="C502" s="12">
        <v>2015</v>
      </c>
      <c r="D502" s="10">
        <f>E502+F502+G502+H502</f>
        <v>100</v>
      </c>
      <c r="E502" s="10"/>
      <c r="F502" s="10"/>
      <c r="G502" s="10">
        <v>100</v>
      </c>
      <c r="H502" s="10"/>
    </row>
    <row r="503" spans="1:8">
      <c r="A503" s="27" t="s">
        <v>287</v>
      </c>
      <c r="B503" s="14" t="s">
        <v>288</v>
      </c>
      <c r="C503" s="12" t="s">
        <v>615</v>
      </c>
      <c r="D503" s="10">
        <f>D504+D505+D506+D507+D508</f>
        <v>625</v>
      </c>
      <c r="E503" s="10"/>
      <c r="F503" s="10"/>
      <c r="G503" s="10">
        <f>G504+G505+G506+G507+G508</f>
        <v>625</v>
      </c>
      <c r="H503" s="10"/>
    </row>
    <row r="504" spans="1:8">
      <c r="A504" s="28"/>
      <c r="B504" s="15"/>
      <c r="C504" s="12">
        <v>2011</v>
      </c>
      <c r="D504" s="10">
        <f>E504+F504+G504+H504</f>
        <v>0</v>
      </c>
      <c r="E504" s="10"/>
      <c r="F504" s="10"/>
      <c r="G504" s="10"/>
      <c r="H504" s="10"/>
    </row>
    <row r="505" spans="1:8">
      <c r="A505" s="28"/>
      <c r="B505" s="15"/>
      <c r="C505" s="12">
        <v>2012</v>
      </c>
      <c r="D505" s="10">
        <f>E505+F505+G505+H505</f>
        <v>0</v>
      </c>
      <c r="E505" s="10"/>
      <c r="F505" s="10"/>
      <c r="G505" s="10"/>
      <c r="H505" s="10"/>
    </row>
    <row r="506" spans="1:8">
      <c r="A506" s="28"/>
      <c r="B506" s="15"/>
      <c r="C506" s="12">
        <v>2013</v>
      </c>
      <c r="D506" s="10">
        <f>E506+F506+G506+H506</f>
        <v>250</v>
      </c>
      <c r="E506" s="10"/>
      <c r="F506" s="10"/>
      <c r="G506" s="10">
        <v>250</v>
      </c>
      <c r="H506" s="10"/>
    </row>
    <row r="507" spans="1:8">
      <c r="A507" s="28"/>
      <c r="B507" s="15"/>
      <c r="C507" s="12">
        <v>2014</v>
      </c>
      <c r="D507" s="10">
        <f>E507+F507+G507+H507</f>
        <v>250</v>
      </c>
      <c r="E507" s="10"/>
      <c r="F507" s="10"/>
      <c r="G507" s="10">
        <v>250</v>
      </c>
      <c r="H507" s="10"/>
    </row>
    <row r="508" spans="1:8">
      <c r="A508" s="29"/>
      <c r="B508" s="16"/>
      <c r="C508" s="12">
        <v>2015</v>
      </c>
      <c r="D508" s="10">
        <f>E508+F508+G508+H508</f>
        <v>125</v>
      </c>
      <c r="E508" s="10"/>
      <c r="F508" s="10"/>
      <c r="G508" s="10">
        <v>125</v>
      </c>
      <c r="H508" s="10"/>
    </row>
    <row r="509" spans="1:8">
      <c r="A509" s="27" t="s">
        <v>289</v>
      </c>
      <c r="B509" s="14" t="s">
        <v>290</v>
      </c>
      <c r="C509" s="12" t="s">
        <v>615</v>
      </c>
      <c r="D509" s="10">
        <f>D510+D511+D512+D513+D514</f>
        <v>850</v>
      </c>
      <c r="E509" s="10"/>
      <c r="F509" s="10"/>
      <c r="G509" s="10">
        <f>G510+G511+G512+G513+G514</f>
        <v>850</v>
      </c>
      <c r="H509" s="10"/>
    </row>
    <row r="510" spans="1:8">
      <c r="A510" s="28"/>
      <c r="B510" s="15"/>
      <c r="C510" s="12">
        <v>2011</v>
      </c>
      <c r="D510" s="10">
        <f>E510+F510+G510+H510</f>
        <v>200</v>
      </c>
      <c r="E510" s="10"/>
      <c r="F510" s="10"/>
      <c r="G510" s="10">
        <v>200</v>
      </c>
      <c r="H510" s="10"/>
    </row>
    <row r="511" spans="1:8">
      <c r="A511" s="28"/>
      <c r="B511" s="15"/>
      <c r="C511" s="12">
        <v>2012</v>
      </c>
      <c r="D511" s="10">
        <f>E511+F511+G511+H511</f>
        <v>200</v>
      </c>
      <c r="E511" s="10"/>
      <c r="F511" s="10"/>
      <c r="G511" s="10">
        <v>200</v>
      </c>
      <c r="H511" s="10"/>
    </row>
    <row r="512" spans="1:8">
      <c r="A512" s="28"/>
      <c r="B512" s="15"/>
      <c r="C512" s="12">
        <v>2013</v>
      </c>
      <c r="D512" s="10">
        <f>E512+F512+G512+H512</f>
        <v>200</v>
      </c>
      <c r="E512" s="10"/>
      <c r="F512" s="10"/>
      <c r="G512" s="10">
        <v>200</v>
      </c>
      <c r="H512" s="10"/>
    </row>
    <row r="513" spans="1:8">
      <c r="A513" s="28"/>
      <c r="B513" s="15"/>
      <c r="C513" s="12">
        <v>2014</v>
      </c>
      <c r="D513" s="10">
        <f>E513+F513+G513+H513</f>
        <v>200</v>
      </c>
      <c r="E513" s="10"/>
      <c r="F513" s="10"/>
      <c r="G513" s="10">
        <v>200</v>
      </c>
      <c r="H513" s="10"/>
    </row>
    <row r="514" spans="1:8">
      <c r="A514" s="29"/>
      <c r="B514" s="16"/>
      <c r="C514" s="12">
        <v>2015</v>
      </c>
      <c r="D514" s="10">
        <f>E514+F514+G514+H514</f>
        <v>50</v>
      </c>
      <c r="E514" s="10"/>
      <c r="F514" s="10"/>
      <c r="G514" s="10">
        <v>50</v>
      </c>
      <c r="H514" s="10"/>
    </row>
    <row r="515" spans="1:8">
      <c r="A515" s="27" t="s">
        <v>291</v>
      </c>
      <c r="B515" s="14" t="s">
        <v>292</v>
      </c>
      <c r="C515" s="12" t="s">
        <v>615</v>
      </c>
      <c r="D515" s="10">
        <f>D516+D517+D518+D519+D520</f>
        <v>300</v>
      </c>
      <c r="E515" s="10"/>
      <c r="F515" s="10"/>
      <c r="G515" s="10">
        <f>G516+G517+G518+G519+G520</f>
        <v>300</v>
      </c>
      <c r="H515" s="10"/>
    </row>
    <row r="516" spans="1:8">
      <c r="A516" s="28"/>
      <c r="B516" s="15"/>
      <c r="C516" s="12">
        <v>2011</v>
      </c>
      <c r="D516" s="10">
        <f>E516+F516+G516+H516</f>
        <v>0</v>
      </c>
      <c r="E516" s="10"/>
      <c r="F516" s="10"/>
      <c r="G516" s="10"/>
      <c r="H516" s="10"/>
    </row>
    <row r="517" spans="1:8">
      <c r="A517" s="28"/>
      <c r="B517" s="15"/>
      <c r="C517" s="12">
        <v>2012</v>
      </c>
      <c r="D517" s="10">
        <f>E517+F517+G517+H517</f>
        <v>0</v>
      </c>
      <c r="E517" s="10"/>
      <c r="F517" s="10"/>
      <c r="G517" s="10"/>
      <c r="H517" s="10"/>
    </row>
    <row r="518" spans="1:8">
      <c r="A518" s="28"/>
      <c r="B518" s="15"/>
      <c r="C518" s="12">
        <v>2013</v>
      </c>
      <c r="D518" s="10">
        <f>E518+F518+G518+H518</f>
        <v>100</v>
      </c>
      <c r="E518" s="10"/>
      <c r="F518" s="10"/>
      <c r="G518" s="10">
        <v>100</v>
      </c>
      <c r="H518" s="10"/>
    </row>
    <row r="519" spans="1:8">
      <c r="A519" s="28"/>
      <c r="B519" s="15"/>
      <c r="C519" s="12">
        <v>2014</v>
      </c>
      <c r="D519" s="10">
        <f>E519+F519+G519+H519</f>
        <v>100</v>
      </c>
      <c r="E519" s="10"/>
      <c r="F519" s="10"/>
      <c r="G519" s="10">
        <v>100</v>
      </c>
      <c r="H519" s="10"/>
    </row>
    <row r="520" spans="1:8">
      <c r="A520" s="29"/>
      <c r="B520" s="16"/>
      <c r="C520" s="12">
        <v>2015</v>
      </c>
      <c r="D520" s="10">
        <f>E520+F520+G520+H520</f>
        <v>100</v>
      </c>
      <c r="E520" s="10"/>
      <c r="F520" s="10"/>
      <c r="G520" s="10">
        <v>100</v>
      </c>
      <c r="H520" s="10"/>
    </row>
    <row r="521" spans="1:8">
      <c r="A521" s="27" t="s">
        <v>293</v>
      </c>
      <c r="B521" s="14" t="s">
        <v>294</v>
      </c>
      <c r="C521" s="12" t="s">
        <v>615</v>
      </c>
      <c r="D521" s="10">
        <f>D522+D523+D524+D525+D526</f>
        <v>240</v>
      </c>
      <c r="E521" s="10"/>
      <c r="F521" s="10"/>
      <c r="G521" s="10">
        <f>G522+G523+G524+G525+G526</f>
        <v>240</v>
      </c>
      <c r="H521" s="10"/>
    </row>
    <row r="522" spans="1:8">
      <c r="A522" s="28"/>
      <c r="B522" s="15"/>
      <c r="C522" s="12">
        <v>2011</v>
      </c>
      <c r="D522" s="10">
        <f>E522+F522+G522+H522</f>
        <v>0</v>
      </c>
      <c r="E522" s="10"/>
      <c r="F522" s="10"/>
      <c r="G522" s="10"/>
      <c r="H522" s="10"/>
    </row>
    <row r="523" spans="1:8">
      <c r="A523" s="28"/>
      <c r="B523" s="15"/>
      <c r="C523" s="12">
        <v>2012</v>
      </c>
      <c r="D523" s="10">
        <f>E523+F523+G523+H523</f>
        <v>60</v>
      </c>
      <c r="E523" s="10"/>
      <c r="F523" s="10"/>
      <c r="G523" s="10">
        <v>60</v>
      </c>
      <c r="H523" s="10"/>
    </row>
    <row r="524" spans="1:8">
      <c r="A524" s="28"/>
      <c r="B524" s="15"/>
      <c r="C524" s="12">
        <v>2013</v>
      </c>
      <c r="D524" s="10">
        <f>E524+F524+G524+H524</f>
        <v>60</v>
      </c>
      <c r="E524" s="10"/>
      <c r="F524" s="10"/>
      <c r="G524" s="10">
        <v>60</v>
      </c>
      <c r="H524" s="10"/>
    </row>
    <row r="525" spans="1:8">
      <c r="A525" s="28"/>
      <c r="B525" s="15"/>
      <c r="C525" s="12">
        <v>2014</v>
      </c>
      <c r="D525" s="10">
        <f>E525+F525+G525+H525</f>
        <v>60</v>
      </c>
      <c r="E525" s="10"/>
      <c r="F525" s="10"/>
      <c r="G525" s="10">
        <v>60</v>
      </c>
      <c r="H525" s="10"/>
    </row>
    <row r="526" spans="1:8">
      <c r="A526" s="29"/>
      <c r="B526" s="16"/>
      <c r="C526" s="12">
        <v>2015</v>
      </c>
      <c r="D526" s="10">
        <f>E526+F526+G526+H526</f>
        <v>60</v>
      </c>
      <c r="E526" s="10"/>
      <c r="F526" s="10"/>
      <c r="G526" s="10">
        <v>60</v>
      </c>
      <c r="H526" s="10"/>
    </row>
    <row r="527" spans="1:8" ht="15.75" customHeight="1">
      <c r="A527" s="27" t="s">
        <v>295</v>
      </c>
      <c r="B527" s="14" t="s">
        <v>296</v>
      </c>
      <c r="C527" s="12" t="s">
        <v>615</v>
      </c>
      <c r="D527" s="10">
        <f>D528+D529+D530+D531+D532</f>
        <v>794</v>
      </c>
      <c r="E527" s="10"/>
      <c r="F527" s="10"/>
      <c r="G527" s="10">
        <f>G528+G529+G530+G531+G532</f>
        <v>794</v>
      </c>
      <c r="H527" s="10"/>
    </row>
    <row r="528" spans="1:8">
      <c r="A528" s="28"/>
      <c r="B528" s="15"/>
      <c r="C528" s="12">
        <v>2011</v>
      </c>
      <c r="D528" s="10">
        <f>E528+F528+G528+H528</f>
        <v>50</v>
      </c>
      <c r="E528" s="10"/>
      <c r="F528" s="10"/>
      <c r="G528" s="10">
        <v>50</v>
      </c>
      <c r="H528" s="10"/>
    </row>
    <row r="529" spans="1:8">
      <c r="A529" s="28"/>
      <c r="B529" s="15"/>
      <c r="C529" s="12">
        <v>2012</v>
      </c>
      <c r="D529" s="10">
        <f>E529+F529+G529+H529</f>
        <v>50</v>
      </c>
      <c r="E529" s="10"/>
      <c r="F529" s="10"/>
      <c r="G529" s="10">
        <v>50</v>
      </c>
      <c r="H529" s="10"/>
    </row>
    <row r="530" spans="1:8">
      <c r="A530" s="28"/>
      <c r="B530" s="15"/>
      <c r="C530" s="12">
        <v>2013</v>
      </c>
      <c r="D530" s="10">
        <f>E530+F530+G530+H530</f>
        <v>182</v>
      </c>
      <c r="E530" s="10"/>
      <c r="F530" s="10"/>
      <c r="G530" s="10">
        <v>182</v>
      </c>
      <c r="H530" s="10"/>
    </row>
    <row r="531" spans="1:8">
      <c r="A531" s="28"/>
      <c r="B531" s="15"/>
      <c r="C531" s="12">
        <v>2014</v>
      </c>
      <c r="D531" s="10">
        <f>E531+F531+G531+H531</f>
        <v>240</v>
      </c>
      <c r="E531" s="10"/>
      <c r="F531" s="10"/>
      <c r="G531" s="10">
        <v>240</v>
      </c>
      <c r="H531" s="10"/>
    </row>
    <row r="532" spans="1:8">
      <c r="A532" s="29"/>
      <c r="B532" s="16"/>
      <c r="C532" s="12">
        <v>2015</v>
      </c>
      <c r="D532" s="10">
        <f>E532+F532+G532+H532</f>
        <v>272</v>
      </c>
      <c r="E532" s="10"/>
      <c r="F532" s="10"/>
      <c r="G532" s="10">
        <v>272</v>
      </c>
      <c r="H532" s="10"/>
    </row>
    <row r="533" spans="1:8">
      <c r="A533" s="27" t="s">
        <v>297</v>
      </c>
      <c r="B533" s="14" t="s">
        <v>298</v>
      </c>
      <c r="C533" s="12" t="s">
        <v>615</v>
      </c>
      <c r="D533" s="10">
        <f>D534+D535+D536+D537+D538</f>
        <v>250</v>
      </c>
      <c r="E533" s="10"/>
      <c r="F533" s="10"/>
      <c r="G533" s="10">
        <f>G534+G535+G536+G537+G538</f>
        <v>250</v>
      </c>
      <c r="H533" s="10"/>
    </row>
    <row r="534" spans="1:8">
      <c r="A534" s="28"/>
      <c r="B534" s="15"/>
      <c r="C534" s="12">
        <v>2011</v>
      </c>
      <c r="D534" s="10">
        <f>E534+F534+G534+H534</f>
        <v>50</v>
      </c>
      <c r="E534" s="10"/>
      <c r="F534" s="10"/>
      <c r="G534" s="10">
        <v>50</v>
      </c>
      <c r="H534" s="10"/>
    </row>
    <row r="535" spans="1:8">
      <c r="A535" s="28"/>
      <c r="B535" s="15"/>
      <c r="C535" s="12">
        <v>2012</v>
      </c>
      <c r="D535" s="10">
        <f>E535+F535+G535+H535</f>
        <v>50</v>
      </c>
      <c r="E535" s="10"/>
      <c r="F535" s="10"/>
      <c r="G535" s="10">
        <v>50</v>
      </c>
      <c r="H535" s="10"/>
    </row>
    <row r="536" spans="1:8">
      <c r="A536" s="28"/>
      <c r="B536" s="15"/>
      <c r="C536" s="12">
        <v>2013</v>
      </c>
      <c r="D536" s="10">
        <f>E536+F536+G536+H536</f>
        <v>50</v>
      </c>
      <c r="E536" s="10"/>
      <c r="F536" s="10"/>
      <c r="G536" s="10">
        <v>50</v>
      </c>
      <c r="H536" s="10"/>
    </row>
    <row r="537" spans="1:8">
      <c r="A537" s="28"/>
      <c r="B537" s="15"/>
      <c r="C537" s="12">
        <v>2014</v>
      </c>
      <c r="D537" s="10">
        <f>E537+F537+G537+H537</f>
        <v>50</v>
      </c>
      <c r="E537" s="10"/>
      <c r="F537" s="10"/>
      <c r="G537" s="10">
        <v>50</v>
      </c>
      <c r="H537" s="10"/>
    </row>
    <row r="538" spans="1:8">
      <c r="A538" s="29"/>
      <c r="B538" s="16"/>
      <c r="C538" s="12">
        <v>2015</v>
      </c>
      <c r="D538" s="10">
        <f>E538+F538+G538+H538</f>
        <v>50</v>
      </c>
      <c r="E538" s="10"/>
      <c r="F538" s="10"/>
      <c r="G538" s="10">
        <v>50</v>
      </c>
      <c r="H538" s="10"/>
    </row>
    <row r="539" spans="1:8">
      <c r="A539" s="27" t="s">
        <v>299</v>
      </c>
      <c r="B539" s="14" t="s">
        <v>300</v>
      </c>
      <c r="C539" s="12" t="s">
        <v>615</v>
      </c>
      <c r="D539" s="10">
        <f>D540+D541+D542+D543+D544</f>
        <v>100</v>
      </c>
      <c r="E539" s="10"/>
      <c r="F539" s="10"/>
      <c r="G539" s="10">
        <f>G540+G541+G542+G543+G544</f>
        <v>100</v>
      </c>
      <c r="H539" s="10"/>
    </row>
    <row r="540" spans="1:8">
      <c r="A540" s="28"/>
      <c r="B540" s="15"/>
      <c r="C540" s="12">
        <v>2011</v>
      </c>
      <c r="D540" s="10">
        <f>E540+F540+G540+H540</f>
        <v>20</v>
      </c>
      <c r="E540" s="10"/>
      <c r="F540" s="10"/>
      <c r="G540" s="10">
        <v>20</v>
      </c>
      <c r="H540" s="10"/>
    </row>
    <row r="541" spans="1:8">
      <c r="A541" s="28"/>
      <c r="B541" s="15"/>
      <c r="C541" s="12">
        <v>2012</v>
      </c>
      <c r="D541" s="10">
        <f>E541+F541+G541+H541</f>
        <v>20</v>
      </c>
      <c r="E541" s="10"/>
      <c r="F541" s="10"/>
      <c r="G541" s="10">
        <v>20</v>
      </c>
      <c r="H541" s="10"/>
    </row>
    <row r="542" spans="1:8">
      <c r="A542" s="28"/>
      <c r="B542" s="15"/>
      <c r="C542" s="12">
        <v>2013</v>
      </c>
      <c r="D542" s="10">
        <f>E542+F542+G542+H542</f>
        <v>20</v>
      </c>
      <c r="E542" s="10"/>
      <c r="F542" s="10"/>
      <c r="G542" s="10">
        <v>20</v>
      </c>
      <c r="H542" s="10"/>
    </row>
    <row r="543" spans="1:8">
      <c r="A543" s="28"/>
      <c r="B543" s="15"/>
      <c r="C543" s="12">
        <v>2014</v>
      </c>
      <c r="D543" s="10">
        <f>E543+F543+G543+H543</f>
        <v>20</v>
      </c>
      <c r="E543" s="10"/>
      <c r="F543" s="10"/>
      <c r="G543" s="10">
        <v>20</v>
      </c>
      <c r="H543" s="10"/>
    </row>
    <row r="544" spans="1:8">
      <c r="A544" s="29"/>
      <c r="B544" s="16"/>
      <c r="C544" s="12">
        <v>2015</v>
      </c>
      <c r="D544" s="10">
        <f>E544+F544+G544+H544</f>
        <v>20</v>
      </c>
      <c r="E544" s="10"/>
      <c r="F544" s="10"/>
      <c r="G544" s="10">
        <v>20</v>
      </c>
      <c r="H544" s="10"/>
    </row>
    <row r="545" spans="1:8">
      <c r="A545" s="27" t="s">
        <v>301</v>
      </c>
      <c r="B545" s="14" t="s">
        <v>571</v>
      </c>
      <c r="C545" s="12" t="s">
        <v>615</v>
      </c>
      <c r="D545" s="10">
        <f>D546+D547+D548+D549+D550</f>
        <v>100</v>
      </c>
      <c r="E545" s="10"/>
      <c r="F545" s="10"/>
      <c r="G545" s="10">
        <f>G546+G547+G548+G549+G550</f>
        <v>100</v>
      </c>
      <c r="H545" s="10"/>
    </row>
    <row r="546" spans="1:8">
      <c r="A546" s="28"/>
      <c r="B546" s="15"/>
      <c r="C546" s="12">
        <v>2011</v>
      </c>
      <c r="D546" s="10">
        <f>E546+F546+G546+H546</f>
        <v>20</v>
      </c>
      <c r="E546" s="10"/>
      <c r="F546" s="10"/>
      <c r="G546" s="10">
        <v>20</v>
      </c>
      <c r="H546" s="10"/>
    </row>
    <row r="547" spans="1:8">
      <c r="A547" s="28"/>
      <c r="B547" s="15"/>
      <c r="C547" s="12">
        <v>2012</v>
      </c>
      <c r="D547" s="10">
        <f>E547+F547+G547+H547</f>
        <v>20</v>
      </c>
      <c r="E547" s="10"/>
      <c r="F547" s="10"/>
      <c r="G547" s="10">
        <v>20</v>
      </c>
      <c r="H547" s="10"/>
    </row>
    <row r="548" spans="1:8">
      <c r="A548" s="28"/>
      <c r="B548" s="15"/>
      <c r="C548" s="12">
        <v>2013</v>
      </c>
      <c r="D548" s="10">
        <f>E548+F548+G548+H548</f>
        <v>20</v>
      </c>
      <c r="E548" s="10"/>
      <c r="F548" s="10"/>
      <c r="G548" s="10">
        <v>20</v>
      </c>
      <c r="H548" s="10"/>
    </row>
    <row r="549" spans="1:8">
      <c r="A549" s="28"/>
      <c r="B549" s="15"/>
      <c r="C549" s="12">
        <v>2014</v>
      </c>
      <c r="D549" s="10">
        <f>E549+F549+G549+H549</f>
        <v>20</v>
      </c>
      <c r="E549" s="10"/>
      <c r="F549" s="10"/>
      <c r="G549" s="10">
        <v>20</v>
      </c>
      <c r="H549" s="10"/>
    </row>
    <row r="550" spans="1:8">
      <c r="A550" s="29"/>
      <c r="B550" s="16"/>
      <c r="C550" s="12">
        <v>2015</v>
      </c>
      <c r="D550" s="10">
        <f>E550+F550+G550+H550</f>
        <v>20</v>
      </c>
      <c r="E550" s="10"/>
      <c r="F550" s="10"/>
      <c r="G550" s="10">
        <v>20</v>
      </c>
      <c r="H550" s="10"/>
    </row>
    <row r="551" spans="1:8">
      <c r="A551" s="27" t="s">
        <v>302</v>
      </c>
      <c r="B551" s="14" t="s">
        <v>303</v>
      </c>
      <c r="C551" s="12" t="s">
        <v>615</v>
      </c>
      <c r="D551" s="10">
        <f>D552+D553+D554+D555+D556</f>
        <v>250</v>
      </c>
      <c r="E551" s="10"/>
      <c r="F551" s="10"/>
      <c r="G551" s="10">
        <f>G552+G553+G554+G555+G556</f>
        <v>250</v>
      </c>
      <c r="H551" s="10"/>
    </row>
    <row r="552" spans="1:8">
      <c r="A552" s="28"/>
      <c r="B552" s="15"/>
      <c r="C552" s="12">
        <v>2011</v>
      </c>
      <c r="D552" s="10">
        <f>E552+F552+G552+H552</f>
        <v>50</v>
      </c>
      <c r="E552" s="10"/>
      <c r="F552" s="10"/>
      <c r="G552" s="10">
        <v>50</v>
      </c>
      <c r="H552" s="10"/>
    </row>
    <row r="553" spans="1:8">
      <c r="A553" s="28"/>
      <c r="B553" s="15"/>
      <c r="C553" s="12">
        <v>2012</v>
      </c>
      <c r="D553" s="10">
        <f>E553+F553+G553+H553</f>
        <v>50</v>
      </c>
      <c r="E553" s="10"/>
      <c r="F553" s="10"/>
      <c r="G553" s="10">
        <v>50</v>
      </c>
      <c r="H553" s="10"/>
    </row>
    <row r="554" spans="1:8">
      <c r="A554" s="28"/>
      <c r="B554" s="15"/>
      <c r="C554" s="12">
        <v>2013</v>
      </c>
      <c r="D554" s="10">
        <f>E554+F554+G554+H554</f>
        <v>50</v>
      </c>
      <c r="E554" s="10"/>
      <c r="F554" s="10"/>
      <c r="G554" s="10">
        <v>50</v>
      </c>
      <c r="H554" s="10"/>
    </row>
    <row r="555" spans="1:8">
      <c r="A555" s="28"/>
      <c r="B555" s="15"/>
      <c r="C555" s="12">
        <v>2014</v>
      </c>
      <c r="D555" s="10">
        <f>E555+F555+G555+H555</f>
        <v>50</v>
      </c>
      <c r="E555" s="10"/>
      <c r="F555" s="10"/>
      <c r="G555" s="10">
        <v>50</v>
      </c>
      <c r="H555" s="10"/>
    </row>
    <row r="556" spans="1:8">
      <c r="A556" s="29"/>
      <c r="B556" s="16"/>
      <c r="C556" s="12">
        <v>2015</v>
      </c>
      <c r="D556" s="10">
        <f>E556+F556+G556+H556</f>
        <v>50</v>
      </c>
      <c r="E556" s="10"/>
      <c r="F556" s="10"/>
      <c r="G556" s="10">
        <v>50</v>
      </c>
      <c r="H556" s="10"/>
    </row>
    <row r="557" spans="1:8">
      <c r="A557" s="27" t="s">
        <v>304</v>
      </c>
      <c r="B557" s="14" t="s">
        <v>305</v>
      </c>
      <c r="C557" s="12" t="s">
        <v>615</v>
      </c>
      <c r="D557" s="10">
        <f>D558+D559+D560+D561+D562</f>
        <v>250</v>
      </c>
      <c r="E557" s="10"/>
      <c r="F557" s="10"/>
      <c r="G557" s="10">
        <f>G558+G559+G560+G561+G562</f>
        <v>250</v>
      </c>
      <c r="H557" s="10"/>
    </row>
    <row r="558" spans="1:8">
      <c r="A558" s="28"/>
      <c r="B558" s="15"/>
      <c r="C558" s="12">
        <v>2011</v>
      </c>
      <c r="D558" s="10">
        <f>E558+F558+G558+H558</f>
        <v>50</v>
      </c>
      <c r="E558" s="10"/>
      <c r="F558" s="10"/>
      <c r="G558" s="10">
        <v>50</v>
      </c>
      <c r="H558" s="10"/>
    </row>
    <row r="559" spans="1:8">
      <c r="A559" s="28"/>
      <c r="B559" s="15"/>
      <c r="C559" s="12">
        <v>2012</v>
      </c>
      <c r="D559" s="10">
        <f>E559+F559+G559+H559</f>
        <v>50</v>
      </c>
      <c r="E559" s="10"/>
      <c r="F559" s="10"/>
      <c r="G559" s="10">
        <v>50</v>
      </c>
      <c r="H559" s="10"/>
    </row>
    <row r="560" spans="1:8">
      <c r="A560" s="28"/>
      <c r="B560" s="15"/>
      <c r="C560" s="12">
        <v>2013</v>
      </c>
      <c r="D560" s="10">
        <f>E560+F560+G560+H560</f>
        <v>50</v>
      </c>
      <c r="E560" s="10"/>
      <c r="F560" s="10"/>
      <c r="G560" s="10">
        <v>50</v>
      </c>
      <c r="H560" s="10"/>
    </row>
    <row r="561" spans="1:8">
      <c r="A561" s="28"/>
      <c r="B561" s="15"/>
      <c r="C561" s="12">
        <v>2014</v>
      </c>
      <c r="D561" s="10">
        <f>E561+F561+G561+H561</f>
        <v>50</v>
      </c>
      <c r="E561" s="10"/>
      <c r="F561" s="10"/>
      <c r="G561" s="10">
        <v>50</v>
      </c>
      <c r="H561" s="10"/>
    </row>
    <row r="562" spans="1:8">
      <c r="A562" s="29"/>
      <c r="B562" s="16"/>
      <c r="C562" s="12">
        <v>2015</v>
      </c>
      <c r="D562" s="10">
        <f>E562+F562+G562+H562</f>
        <v>50</v>
      </c>
      <c r="E562" s="10"/>
      <c r="F562" s="10"/>
      <c r="G562" s="10">
        <v>50</v>
      </c>
      <c r="H562" s="10"/>
    </row>
    <row r="563" spans="1:8">
      <c r="A563" s="27" t="s">
        <v>306</v>
      </c>
      <c r="B563" s="14" t="s">
        <v>572</v>
      </c>
      <c r="C563" s="12" t="s">
        <v>615</v>
      </c>
      <c r="D563" s="10">
        <f>D564+D565+D566+D567+D568</f>
        <v>750.90000000000009</v>
      </c>
      <c r="E563" s="10"/>
      <c r="F563" s="10">
        <f>F564+F565+F566+F567+F568</f>
        <v>750</v>
      </c>
      <c r="G563" s="10">
        <f>G564+G565+G566+G567+G568</f>
        <v>0.9</v>
      </c>
      <c r="H563" s="10"/>
    </row>
    <row r="564" spans="1:8">
      <c r="A564" s="28"/>
      <c r="B564" s="15"/>
      <c r="C564" s="12">
        <v>2011</v>
      </c>
      <c r="D564" s="10">
        <f>E564+F564+G564+H564</f>
        <v>300.3</v>
      </c>
      <c r="E564" s="10"/>
      <c r="F564" s="10">
        <v>300</v>
      </c>
      <c r="G564" s="10" t="s">
        <v>261</v>
      </c>
      <c r="H564" s="10"/>
    </row>
    <row r="565" spans="1:8">
      <c r="A565" s="28"/>
      <c r="B565" s="15"/>
      <c r="C565" s="12">
        <v>2012</v>
      </c>
      <c r="D565" s="10">
        <f>E565+F565+G565+H565</f>
        <v>50.1</v>
      </c>
      <c r="E565" s="10"/>
      <c r="F565" s="10">
        <v>50</v>
      </c>
      <c r="G565" s="10" t="s">
        <v>307</v>
      </c>
      <c r="H565" s="10"/>
    </row>
    <row r="566" spans="1:8">
      <c r="A566" s="28"/>
      <c r="B566" s="15"/>
      <c r="C566" s="12">
        <v>2013</v>
      </c>
      <c r="D566" s="10">
        <f>E566+F566+G566+H566</f>
        <v>50.1</v>
      </c>
      <c r="E566" s="10"/>
      <c r="F566" s="10">
        <v>50</v>
      </c>
      <c r="G566" s="10" t="s">
        <v>307</v>
      </c>
      <c r="H566" s="10"/>
    </row>
    <row r="567" spans="1:8">
      <c r="A567" s="28"/>
      <c r="B567" s="15"/>
      <c r="C567" s="12">
        <v>2014</v>
      </c>
      <c r="D567" s="10">
        <f>E567+F567+G567+H567</f>
        <v>300.3</v>
      </c>
      <c r="E567" s="10"/>
      <c r="F567" s="10">
        <v>300</v>
      </c>
      <c r="G567" s="10" t="s">
        <v>261</v>
      </c>
      <c r="H567" s="10"/>
    </row>
    <row r="568" spans="1:8">
      <c r="A568" s="29"/>
      <c r="B568" s="16"/>
      <c r="C568" s="12">
        <v>2015</v>
      </c>
      <c r="D568" s="10">
        <f>E568+F568+G568+H568</f>
        <v>50.1</v>
      </c>
      <c r="E568" s="10"/>
      <c r="F568" s="10">
        <v>50</v>
      </c>
      <c r="G568" s="10" t="s">
        <v>307</v>
      </c>
      <c r="H568" s="10"/>
    </row>
    <row r="569" spans="1:8" ht="51" customHeight="1">
      <c r="A569" s="27" t="s">
        <v>308</v>
      </c>
      <c r="B569" s="14" t="s">
        <v>573</v>
      </c>
      <c r="C569" s="12" t="s">
        <v>615</v>
      </c>
      <c r="D569" s="10">
        <f>D570+D571+D572+D573+D574</f>
        <v>1601.6</v>
      </c>
      <c r="E569" s="10"/>
      <c r="F569" s="10">
        <f>F570+F571+F572+F573+F574</f>
        <v>1600</v>
      </c>
      <c r="G569" s="10">
        <f>G570+G571+G572+G573+G574</f>
        <v>1.6</v>
      </c>
      <c r="H569" s="10"/>
    </row>
    <row r="570" spans="1:8">
      <c r="A570" s="28"/>
      <c r="B570" s="15"/>
      <c r="C570" s="12">
        <v>2011</v>
      </c>
      <c r="D570" s="10">
        <f>E570+F570+G570+H570</f>
        <v>0</v>
      </c>
      <c r="E570" s="10"/>
      <c r="F570" s="10"/>
      <c r="G570" s="10"/>
      <c r="H570" s="10"/>
    </row>
    <row r="571" spans="1:8">
      <c r="A571" s="28"/>
      <c r="B571" s="15"/>
      <c r="C571" s="12">
        <v>2012</v>
      </c>
      <c r="D571" s="10">
        <f>E571+F571+G571+H571</f>
        <v>400.4</v>
      </c>
      <c r="E571" s="10"/>
      <c r="F571" s="10">
        <v>400</v>
      </c>
      <c r="G571" s="10" t="s">
        <v>309</v>
      </c>
      <c r="H571" s="10"/>
    </row>
    <row r="572" spans="1:8">
      <c r="A572" s="28"/>
      <c r="B572" s="15"/>
      <c r="C572" s="12">
        <v>2013</v>
      </c>
      <c r="D572" s="10">
        <f>E572+F572+G572+H572</f>
        <v>400.4</v>
      </c>
      <c r="E572" s="10"/>
      <c r="F572" s="10">
        <v>400</v>
      </c>
      <c r="G572" s="10" t="s">
        <v>309</v>
      </c>
      <c r="H572" s="10"/>
    </row>
    <row r="573" spans="1:8">
      <c r="A573" s="28"/>
      <c r="B573" s="15"/>
      <c r="C573" s="12">
        <v>2014</v>
      </c>
      <c r="D573" s="10">
        <f>E573+F573+G573+H573</f>
        <v>400.4</v>
      </c>
      <c r="E573" s="10"/>
      <c r="F573" s="10">
        <v>400</v>
      </c>
      <c r="G573" s="10" t="s">
        <v>309</v>
      </c>
      <c r="H573" s="10"/>
    </row>
    <row r="574" spans="1:8">
      <c r="A574" s="29"/>
      <c r="B574" s="16"/>
      <c r="C574" s="12">
        <v>2015</v>
      </c>
      <c r="D574" s="10">
        <f>E574+F574+G574+H574</f>
        <v>400.4</v>
      </c>
      <c r="E574" s="10"/>
      <c r="F574" s="10">
        <v>400</v>
      </c>
      <c r="G574" s="10" t="s">
        <v>309</v>
      </c>
      <c r="H574" s="10"/>
    </row>
    <row r="575" spans="1:8">
      <c r="A575" s="27" t="s">
        <v>310</v>
      </c>
      <c r="B575" s="14" t="s">
        <v>311</v>
      </c>
      <c r="C575" s="12" t="s">
        <v>615</v>
      </c>
      <c r="D575" s="10">
        <f>D576+D577+D578+D579+D580</f>
        <v>1990</v>
      </c>
      <c r="E575" s="10"/>
      <c r="F575" s="10">
        <f>F576+F577+F578+F579+F580</f>
        <v>1590</v>
      </c>
      <c r="G575" s="10">
        <f>G576+G577+G578+G579+G580</f>
        <v>400</v>
      </c>
      <c r="H575" s="10"/>
    </row>
    <row r="576" spans="1:8">
      <c r="A576" s="28"/>
      <c r="B576" s="15"/>
      <c r="C576" s="12">
        <v>2011</v>
      </c>
      <c r="D576" s="10">
        <f>E576+F576+G576+H576</f>
        <v>398</v>
      </c>
      <c r="E576" s="10"/>
      <c r="F576" s="10">
        <v>318</v>
      </c>
      <c r="G576" s="10">
        <v>80</v>
      </c>
      <c r="H576" s="10"/>
    </row>
    <row r="577" spans="1:8">
      <c r="A577" s="28"/>
      <c r="B577" s="15"/>
      <c r="C577" s="12">
        <v>2012</v>
      </c>
      <c r="D577" s="10">
        <f>E577+F577+G577+H577</f>
        <v>398</v>
      </c>
      <c r="E577" s="10"/>
      <c r="F577" s="10">
        <v>318</v>
      </c>
      <c r="G577" s="10">
        <v>80</v>
      </c>
      <c r="H577" s="10"/>
    </row>
    <row r="578" spans="1:8">
      <c r="A578" s="28"/>
      <c r="B578" s="15"/>
      <c r="C578" s="12">
        <v>2013</v>
      </c>
      <c r="D578" s="10">
        <f>E578+F578+G578+H578</f>
        <v>398</v>
      </c>
      <c r="E578" s="10"/>
      <c r="F578" s="10">
        <v>318</v>
      </c>
      <c r="G578" s="10">
        <v>80</v>
      </c>
      <c r="H578" s="10"/>
    </row>
    <row r="579" spans="1:8">
      <c r="A579" s="28"/>
      <c r="B579" s="15"/>
      <c r="C579" s="12">
        <v>2014</v>
      </c>
      <c r="D579" s="10">
        <f>E579+F579+G579+H579</f>
        <v>398</v>
      </c>
      <c r="E579" s="10"/>
      <c r="F579" s="10">
        <v>318</v>
      </c>
      <c r="G579" s="10">
        <v>80</v>
      </c>
      <c r="H579" s="10"/>
    </row>
    <row r="580" spans="1:8">
      <c r="A580" s="29"/>
      <c r="B580" s="16"/>
      <c r="C580" s="12">
        <v>2015</v>
      </c>
      <c r="D580" s="10">
        <f>E580+F580+G580+H580</f>
        <v>398</v>
      </c>
      <c r="E580" s="10"/>
      <c r="F580" s="10">
        <v>318</v>
      </c>
      <c r="G580" s="10">
        <v>80</v>
      </c>
      <c r="H580" s="10"/>
    </row>
    <row r="581" spans="1:8" ht="45.75" customHeight="1">
      <c r="A581" s="27" t="s">
        <v>312</v>
      </c>
      <c r="B581" s="14" t="s">
        <v>313</v>
      </c>
      <c r="C581" s="12" t="s">
        <v>615</v>
      </c>
      <c r="D581" s="10">
        <f>D582+D583+D584+D585+D586</f>
        <v>200.4</v>
      </c>
      <c r="E581" s="10"/>
      <c r="F581" s="10">
        <f>F582+F583+F584+F585+F586</f>
        <v>200</v>
      </c>
      <c r="G581" s="10">
        <f>G582+G583+G584+G585+G586</f>
        <v>0.4</v>
      </c>
      <c r="H581" s="10"/>
    </row>
    <row r="582" spans="1:8">
      <c r="A582" s="28"/>
      <c r="B582" s="15"/>
      <c r="C582" s="12">
        <v>2011</v>
      </c>
      <c r="D582" s="10">
        <f>E582+F582+G582+H582</f>
        <v>0</v>
      </c>
      <c r="E582" s="10"/>
      <c r="F582" s="10"/>
      <c r="G582" s="10"/>
      <c r="H582" s="10"/>
    </row>
    <row r="583" spans="1:8">
      <c r="A583" s="28"/>
      <c r="B583" s="15"/>
      <c r="C583" s="12">
        <v>2012</v>
      </c>
      <c r="D583" s="10">
        <f>E583+F583+G583+H583</f>
        <v>50.1</v>
      </c>
      <c r="E583" s="10"/>
      <c r="F583" s="10">
        <v>50</v>
      </c>
      <c r="G583" s="10" t="s">
        <v>307</v>
      </c>
      <c r="H583" s="10"/>
    </row>
    <row r="584" spans="1:8">
      <c r="A584" s="28"/>
      <c r="B584" s="15"/>
      <c r="C584" s="12">
        <v>2013</v>
      </c>
      <c r="D584" s="10">
        <f>E584+F584+G584+H584</f>
        <v>50.1</v>
      </c>
      <c r="E584" s="10"/>
      <c r="F584" s="10">
        <v>50</v>
      </c>
      <c r="G584" s="10" t="s">
        <v>307</v>
      </c>
      <c r="H584" s="10"/>
    </row>
    <row r="585" spans="1:8">
      <c r="A585" s="28"/>
      <c r="B585" s="15"/>
      <c r="C585" s="12">
        <v>2014</v>
      </c>
      <c r="D585" s="10">
        <f>E585+F585+G585+H585</f>
        <v>50.1</v>
      </c>
      <c r="E585" s="10"/>
      <c r="F585" s="10">
        <v>50</v>
      </c>
      <c r="G585" s="10" t="s">
        <v>307</v>
      </c>
      <c r="H585" s="10"/>
    </row>
    <row r="586" spans="1:8">
      <c r="A586" s="29"/>
      <c r="B586" s="16"/>
      <c r="C586" s="12">
        <v>2015</v>
      </c>
      <c r="D586" s="10">
        <f>E586+F586+G586+H586</f>
        <v>50.1</v>
      </c>
      <c r="E586" s="10"/>
      <c r="F586" s="10">
        <v>50</v>
      </c>
      <c r="G586" s="10" t="s">
        <v>307</v>
      </c>
      <c r="H586" s="10"/>
    </row>
    <row r="587" spans="1:8" ht="84" customHeight="1">
      <c r="A587" s="27" t="s">
        <v>314</v>
      </c>
      <c r="B587" s="14" t="s">
        <v>315</v>
      </c>
      <c r="C587" s="12" t="s">
        <v>615</v>
      </c>
      <c r="D587" s="10">
        <f>D588+D589+D590+D591+D592</f>
        <v>400.4</v>
      </c>
      <c r="E587" s="10"/>
      <c r="F587" s="10">
        <f>F588+F589+F590+F591+F592</f>
        <v>400</v>
      </c>
      <c r="G587" s="10">
        <f>G588+G589+G590+G591+G592</f>
        <v>0.4</v>
      </c>
      <c r="H587" s="10"/>
    </row>
    <row r="588" spans="1:8">
      <c r="A588" s="28"/>
      <c r="B588" s="15"/>
      <c r="C588" s="12">
        <v>2011</v>
      </c>
      <c r="D588" s="10">
        <f>E588+F588+G588+H588</f>
        <v>0</v>
      </c>
      <c r="E588" s="10"/>
      <c r="F588" s="10"/>
      <c r="G588" s="10"/>
      <c r="H588" s="10"/>
    </row>
    <row r="589" spans="1:8">
      <c r="A589" s="28"/>
      <c r="B589" s="15"/>
      <c r="C589" s="12">
        <v>2012</v>
      </c>
      <c r="D589" s="10">
        <f>E589+F589+G589+H589</f>
        <v>100.1</v>
      </c>
      <c r="E589" s="10"/>
      <c r="F589" s="10">
        <v>100</v>
      </c>
      <c r="G589" s="10" t="s">
        <v>307</v>
      </c>
      <c r="H589" s="10"/>
    </row>
    <row r="590" spans="1:8">
      <c r="A590" s="28"/>
      <c r="B590" s="15"/>
      <c r="C590" s="12">
        <v>2013</v>
      </c>
      <c r="D590" s="10">
        <f>E590+F590+G590+H590</f>
        <v>100.1</v>
      </c>
      <c r="E590" s="10"/>
      <c r="F590" s="10">
        <v>100</v>
      </c>
      <c r="G590" s="10" t="s">
        <v>307</v>
      </c>
      <c r="H590" s="10"/>
    </row>
    <row r="591" spans="1:8">
      <c r="A591" s="28"/>
      <c r="B591" s="15"/>
      <c r="C591" s="12">
        <v>2014</v>
      </c>
      <c r="D591" s="10">
        <f>E591+F591+G591+H591</f>
        <v>100.1</v>
      </c>
      <c r="E591" s="10"/>
      <c r="F591" s="10">
        <v>100</v>
      </c>
      <c r="G591" s="10" t="s">
        <v>307</v>
      </c>
      <c r="H591" s="10"/>
    </row>
    <row r="592" spans="1:8">
      <c r="A592" s="29"/>
      <c r="B592" s="16"/>
      <c r="C592" s="12">
        <v>2015</v>
      </c>
      <c r="D592" s="10">
        <f>E592+F592+G592+H592</f>
        <v>100.1</v>
      </c>
      <c r="E592" s="10"/>
      <c r="F592" s="10">
        <v>100</v>
      </c>
      <c r="G592" s="10" t="s">
        <v>307</v>
      </c>
      <c r="H592" s="10"/>
    </row>
    <row r="593" spans="1:8">
      <c r="A593" s="27" t="s">
        <v>316</v>
      </c>
      <c r="B593" s="14" t="s">
        <v>317</v>
      </c>
      <c r="C593" s="12" t="s">
        <v>615</v>
      </c>
      <c r="D593" s="10">
        <f>D594+D595+D596+D597+D598</f>
        <v>55014.5</v>
      </c>
      <c r="E593" s="10"/>
      <c r="F593" s="10">
        <f>F594+F595+F596+F597+F598</f>
        <v>54470</v>
      </c>
      <c r="G593" s="10">
        <f>G594+G595+G596+G597+G598</f>
        <v>544.5</v>
      </c>
      <c r="H593" s="10"/>
    </row>
    <row r="594" spans="1:8">
      <c r="A594" s="28"/>
      <c r="B594" s="15"/>
      <c r="C594" s="12">
        <v>2011</v>
      </c>
      <c r="D594" s="10">
        <f>E594+F594+G594+H594</f>
        <v>0</v>
      </c>
      <c r="E594" s="10"/>
      <c r="F594" s="10"/>
      <c r="G594" s="10"/>
      <c r="H594" s="10"/>
    </row>
    <row r="595" spans="1:8">
      <c r="A595" s="28"/>
      <c r="B595" s="15"/>
      <c r="C595" s="12">
        <v>2012</v>
      </c>
      <c r="D595" s="10">
        <f>E595+F595+G595+H595</f>
        <v>0</v>
      </c>
      <c r="E595" s="10"/>
      <c r="F595" s="10"/>
      <c r="G595" s="10"/>
      <c r="H595" s="10"/>
    </row>
    <row r="596" spans="1:8">
      <c r="A596" s="28"/>
      <c r="B596" s="15"/>
      <c r="C596" s="12">
        <v>2013</v>
      </c>
      <c r="D596" s="10">
        <f>E596+F596+G596+H596</f>
        <v>0</v>
      </c>
      <c r="E596" s="10"/>
      <c r="F596" s="10"/>
      <c r="G596" s="10"/>
      <c r="H596" s="10"/>
    </row>
    <row r="597" spans="1:8">
      <c r="A597" s="28"/>
      <c r="B597" s="15"/>
      <c r="C597" s="12">
        <v>2014</v>
      </c>
      <c r="D597" s="10">
        <f>E597+F597+G597+H597</f>
        <v>0</v>
      </c>
      <c r="E597" s="10"/>
      <c r="F597" s="10"/>
      <c r="G597" s="10"/>
      <c r="H597" s="10"/>
    </row>
    <row r="598" spans="1:8">
      <c r="A598" s="29"/>
      <c r="B598" s="16"/>
      <c r="C598" s="12">
        <v>2015</v>
      </c>
      <c r="D598" s="10">
        <f>E598+F598+G598+H598</f>
        <v>55014.5</v>
      </c>
      <c r="E598" s="10"/>
      <c r="F598" s="10">
        <v>54470</v>
      </c>
      <c r="G598" s="10" t="s">
        <v>318</v>
      </c>
      <c r="H598" s="10"/>
    </row>
    <row r="599" spans="1:8">
      <c r="A599" s="27" t="s">
        <v>319</v>
      </c>
      <c r="B599" s="14" t="s">
        <v>320</v>
      </c>
      <c r="C599" s="12" t="s">
        <v>615</v>
      </c>
      <c r="D599" s="10">
        <f>D600+D601+D602+D603+D604</f>
        <v>750</v>
      </c>
      <c r="E599" s="10"/>
      <c r="F599" s="10"/>
      <c r="G599" s="10">
        <f>G600+G601+G602+G603+G604</f>
        <v>750</v>
      </c>
      <c r="H599" s="10"/>
    </row>
    <row r="600" spans="1:8">
      <c r="A600" s="28"/>
      <c r="B600" s="15"/>
      <c r="C600" s="12">
        <v>2011</v>
      </c>
      <c r="D600" s="10">
        <f>E600+F600+G600+H600</f>
        <v>150</v>
      </c>
      <c r="E600" s="10"/>
      <c r="F600" s="10"/>
      <c r="G600" s="10">
        <v>150</v>
      </c>
      <c r="H600" s="10"/>
    </row>
    <row r="601" spans="1:8">
      <c r="A601" s="28"/>
      <c r="B601" s="15"/>
      <c r="C601" s="12">
        <v>2012</v>
      </c>
      <c r="D601" s="10">
        <f>E601+F601+G601+H601</f>
        <v>150</v>
      </c>
      <c r="E601" s="10"/>
      <c r="F601" s="10"/>
      <c r="G601" s="10">
        <v>150</v>
      </c>
      <c r="H601" s="10"/>
    </row>
    <row r="602" spans="1:8">
      <c r="A602" s="28"/>
      <c r="B602" s="15"/>
      <c r="C602" s="12">
        <v>2013</v>
      </c>
      <c r="D602" s="10">
        <f>E602+F602+G602+H602</f>
        <v>150</v>
      </c>
      <c r="E602" s="10"/>
      <c r="F602" s="10"/>
      <c r="G602" s="10">
        <v>150</v>
      </c>
      <c r="H602" s="10"/>
    </row>
    <row r="603" spans="1:8">
      <c r="A603" s="28"/>
      <c r="B603" s="15"/>
      <c r="C603" s="12">
        <v>2014</v>
      </c>
      <c r="D603" s="10">
        <f>E603+F603+G603+H603</f>
        <v>150</v>
      </c>
      <c r="E603" s="10"/>
      <c r="F603" s="10"/>
      <c r="G603" s="10">
        <v>150</v>
      </c>
      <c r="H603" s="10"/>
    </row>
    <row r="604" spans="1:8">
      <c r="A604" s="29"/>
      <c r="B604" s="16"/>
      <c r="C604" s="12">
        <v>2015</v>
      </c>
      <c r="D604" s="10">
        <f>E604+F604+G604+H604</f>
        <v>150</v>
      </c>
      <c r="E604" s="10"/>
      <c r="F604" s="10"/>
      <c r="G604" s="10">
        <v>150</v>
      </c>
      <c r="H604" s="10"/>
    </row>
    <row r="605" spans="1:8">
      <c r="A605" s="27" t="s">
        <v>321</v>
      </c>
      <c r="B605" s="14" t="s">
        <v>322</v>
      </c>
      <c r="C605" s="12" t="s">
        <v>615</v>
      </c>
      <c r="D605" s="10">
        <f>D606+D607+D608+D609+D610</f>
        <v>1250</v>
      </c>
      <c r="E605" s="10"/>
      <c r="F605" s="10"/>
      <c r="G605" s="10">
        <f>G606+G607+G608+G609+G610</f>
        <v>1250</v>
      </c>
      <c r="H605" s="10"/>
    </row>
    <row r="606" spans="1:8">
      <c r="A606" s="28"/>
      <c r="B606" s="15"/>
      <c r="C606" s="12">
        <v>2011</v>
      </c>
      <c r="D606" s="10">
        <f>E606+F606+G606+H606</f>
        <v>250</v>
      </c>
      <c r="E606" s="10"/>
      <c r="F606" s="10"/>
      <c r="G606" s="10">
        <v>250</v>
      </c>
      <c r="H606" s="10"/>
    </row>
    <row r="607" spans="1:8">
      <c r="A607" s="28"/>
      <c r="B607" s="15"/>
      <c r="C607" s="12">
        <v>2012</v>
      </c>
      <c r="D607" s="10">
        <f>E607+F607+G607+H607</f>
        <v>250</v>
      </c>
      <c r="E607" s="10"/>
      <c r="F607" s="10"/>
      <c r="G607" s="10">
        <v>250</v>
      </c>
      <c r="H607" s="10"/>
    </row>
    <row r="608" spans="1:8">
      <c r="A608" s="28"/>
      <c r="B608" s="15"/>
      <c r="C608" s="12">
        <v>2013</v>
      </c>
      <c r="D608" s="10">
        <f>E608+F608+G608+H608</f>
        <v>250</v>
      </c>
      <c r="E608" s="10"/>
      <c r="F608" s="10"/>
      <c r="G608" s="10">
        <v>250</v>
      </c>
      <c r="H608" s="10"/>
    </row>
    <row r="609" spans="1:8">
      <c r="A609" s="28"/>
      <c r="B609" s="15"/>
      <c r="C609" s="12">
        <v>2014</v>
      </c>
      <c r="D609" s="10">
        <f>E609+F609+G609+H609</f>
        <v>250</v>
      </c>
      <c r="E609" s="10"/>
      <c r="F609" s="10"/>
      <c r="G609" s="10">
        <v>250</v>
      </c>
      <c r="H609" s="10"/>
    </row>
    <row r="610" spans="1:8">
      <c r="A610" s="29"/>
      <c r="B610" s="16"/>
      <c r="C610" s="12">
        <v>2015</v>
      </c>
      <c r="D610" s="10">
        <f>E610+F610+G610+H610</f>
        <v>250</v>
      </c>
      <c r="E610" s="10"/>
      <c r="F610" s="10"/>
      <c r="G610" s="10">
        <v>250</v>
      </c>
      <c r="H610" s="10"/>
    </row>
    <row r="611" spans="1:8">
      <c r="A611" s="27" t="s">
        <v>323</v>
      </c>
      <c r="B611" s="14" t="s">
        <v>324</v>
      </c>
      <c r="C611" s="12" t="s">
        <v>615</v>
      </c>
      <c r="D611" s="10">
        <f>D612+D613+D614+D615+D616</f>
        <v>500</v>
      </c>
      <c r="E611" s="10"/>
      <c r="F611" s="10"/>
      <c r="G611" s="10">
        <f>G612+G613+G614+G615+G616</f>
        <v>500</v>
      </c>
      <c r="H611" s="10"/>
    </row>
    <row r="612" spans="1:8">
      <c r="A612" s="28"/>
      <c r="B612" s="15"/>
      <c r="C612" s="12">
        <v>2011</v>
      </c>
      <c r="D612" s="10">
        <f>E612+F612+G612+H612</f>
        <v>100</v>
      </c>
      <c r="E612" s="10"/>
      <c r="F612" s="10"/>
      <c r="G612" s="10">
        <v>100</v>
      </c>
      <c r="H612" s="10"/>
    </row>
    <row r="613" spans="1:8">
      <c r="A613" s="28"/>
      <c r="B613" s="15"/>
      <c r="C613" s="12">
        <v>2012</v>
      </c>
      <c r="D613" s="10">
        <f>E613+F613+G613+H613</f>
        <v>100</v>
      </c>
      <c r="E613" s="10"/>
      <c r="F613" s="10"/>
      <c r="G613" s="10">
        <v>100</v>
      </c>
      <c r="H613" s="10"/>
    </row>
    <row r="614" spans="1:8">
      <c r="A614" s="28"/>
      <c r="B614" s="15"/>
      <c r="C614" s="12">
        <v>2013</v>
      </c>
      <c r="D614" s="10">
        <f>E614+F614+G614+H614</f>
        <v>100</v>
      </c>
      <c r="E614" s="10"/>
      <c r="F614" s="10"/>
      <c r="G614" s="10">
        <v>100</v>
      </c>
      <c r="H614" s="10"/>
    </row>
    <row r="615" spans="1:8">
      <c r="A615" s="28"/>
      <c r="B615" s="15"/>
      <c r="C615" s="12">
        <v>2014</v>
      </c>
      <c r="D615" s="10">
        <f>E615+F615+G615+H615</f>
        <v>100</v>
      </c>
      <c r="E615" s="10"/>
      <c r="F615" s="10"/>
      <c r="G615" s="10">
        <v>100</v>
      </c>
      <c r="H615" s="10"/>
    </row>
    <row r="616" spans="1:8">
      <c r="A616" s="29"/>
      <c r="B616" s="16"/>
      <c r="C616" s="12">
        <v>2015</v>
      </c>
      <c r="D616" s="10">
        <f>E616+F616+G616+H616</f>
        <v>100</v>
      </c>
      <c r="E616" s="10"/>
      <c r="F616" s="10"/>
      <c r="G616" s="10">
        <v>100</v>
      </c>
      <c r="H616" s="10"/>
    </row>
    <row r="617" spans="1:8">
      <c r="A617" s="27" t="s">
        <v>325</v>
      </c>
      <c r="B617" s="14" t="s">
        <v>326</v>
      </c>
      <c r="C617" s="12" t="s">
        <v>615</v>
      </c>
      <c r="D617" s="10">
        <f>D618+D619+D620+D621+D622</f>
        <v>200</v>
      </c>
      <c r="E617" s="10"/>
      <c r="F617" s="10"/>
      <c r="G617" s="10">
        <f>G618+G619+G620+G621+G622</f>
        <v>200</v>
      </c>
      <c r="H617" s="10"/>
    </row>
    <row r="618" spans="1:8">
      <c r="A618" s="28"/>
      <c r="B618" s="15"/>
      <c r="C618" s="12">
        <v>2011</v>
      </c>
      <c r="D618" s="10">
        <f>E618+F618+G618+H618</f>
        <v>50</v>
      </c>
      <c r="E618" s="10"/>
      <c r="F618" s="10"/>
      <c r="G618" s="10">
        <v>50</v>
      </c>
      <c r="H618" s="10"/>
    </row>
    <row r="619" spans="1:8">
      <c r="A619" s="28"/>
      <c r="B619" s="15"/>
      <c r="C619" s="12">
        <v>2012</v>
      </c>
      <c r="D619" s="10">
        <f>E619+F619+G619+H619</f>
        <v>50</v>
      </c>
      <c r="E619" s="10"/>
      <c r="F619" s="10"/>
      <c r="G619" s="10">
        <v>50</v>
      </c>
      <c r="H619" s="10"/>
    </row>
    <row r="620" spans="1:8">
      <c r="A620" s="28"/>
      <c r="B620" s="15"/>
      <c r="C620" s="12">
        <v>2013</v>
      </c>
      <c r="D620" s="10">
        <f>E620+F620+G620+H620</f>
        <v>50</v>
      </c>
      <c r="E620" s="10"/>
      <c r="F620" s="10"/>
      <c r="G620" s="10">
        <v>50</v>
      </c>
      <c r="H620" s="10"/>
    </row>
    <row r="621" spans="1:8">
      <c r="A621" s="28"/>
      <c r="B621" s="15"/>
      <c r="C621" s="12">
        <v>2014</v>
      </c>
      <c r="D621" s="10">
        <f>E621+F621+G621+H621</f>
        <v>50</v>
      </c>
      <c r="E621" s="10"/>
      <c r="F621" s="10"/>
      <c r="G621" s="10">
        <v>50</v>
      </c>
      <c r="H621" s="10"/>
    </row>
    <row r="622" spans="1:8">
      <c r="A622" s="29"/>
      <c r="B622" s="16"/>
      <c r="C622" s="12">
        <v>2015</v>
      </c>
      <c r="D622" s="10">
        <f>E622+F622+G622+H622</f>
        <v>0</v>
      </c>
      <c r="E622" s="10"/>
      <c r="F622" s="10"/>
      <c r="G622" s="10"/>
      <c r="H622" s="10"/>
    </row>
    <row r="623" spans="1:8">
      <c r="A623" s="27" t="s">
        <v>327</v>
      </c>
      <c r="B623" s="14" t="s">
        <v>328</v>
      </c>
      <c r="C623" s="12" t="s">
        <v>615</v>
      </c>
      <c r="D623" s="10">
        <f>D624+D625+D626+D627+D628</f>
        <v>50</v>
      </c>
      <c r="E623" s="10"/>
      <c r="F623" s="10"/>
      <c r="G623" s="10">
        <f>G624+G625+G626+G627+G628</f>
        <v>50</v>
      </c>
      <c r="H623" s="10"/>
    </row>
    <row r="624" spans="1:8">
      <c r="A624" s="28"/>
      <c r="B624" s="15"/>
      <c r="C624" s="12">
        <v>2011</v>
      </c>
      <c r="D624" s="10">
        <f>E624+F624+G624+H624</f>
        <v>10</v>
      </c>
      <c r="E624" s="10"/>
      <c r="F624" s="10"/>
      <c r="G624" s="10">
        <v>10</v>
      </c>
      <c r="H624" s="10"/>
    </row>
    <row r="625" spans="1:8">
      <c r="A625" s="28"/>
      <c r="B625" s="15"/>
      <c r="C625" s="12">
        <v>2012</v>
      </c>
      <c r="D625" s="10">
        <f>E625+F625+G625+H625</f>
        <v>10</v>
      </c>
      <c r="E625" s="10"/>
      <c r="F625" s="10"/>
      <c r="G625" s="10">
        <v>10</v>
      </c>
      <c r="H625" s="10"/>
    </row>
    <row r="626" spans="1:8">
      <c r="A626" s="28"/>
      <c r="B626" s="15"/>
      <c r="C626" s="12">
        <v>2013</v>
      </c>
      <c r="D626" s="10">
        <f>E626+F626+G626+H626</f>
        <v>10</v>
      </c>
      <c r="E626" s="10"/>
      <c r="F626" s="10"/>
      <c r="G626" s="10">
        <v>10</v>
      </c>
      <c r="H626" s="10"/>
    </row>
    <row r="627" spans="1:8">
      <c r="A627" s="28"/>
      <c r="B627" s="15"/>
      <c r="C627" s="12">
        <v>2014</v>
      </c>
      <c r="D627" s="10">
        <f>E627+F627+G627+H627</f>
        <v>10</v>
      </c>
      <c r="E627" s="10"/>
      <c r="F627" s="10"/>
      <c r="G627" s="10">
        <v>10</v>
      </c>
      <c r="H627" s="10"/>
    </row>
    <row r="628" spans="1:8">
      <c r="A628" s="29"/>
      <c r="B628" s="16"/>
      <c r="C628" s="12">
        <v>2015</v>
      </c>
      <c r="D628" s="10">
        <f>E628+F628+G628+H628</f>
        <v>10</v>
      </c>
      <c r="E628" s="10"/>
      <c r="F628" s="10"/>
      <c r="G628" s="10">
        <v>10</v>
      </c>
      <c r="H628" s="10"/>
    </row>
    <row r="629" spans="1:8">
      <c r="A629" s="27" t="s">
        <v>329</v>
      </c>
      <c r="B629" s="14" t="s">
        <v>330</v>
      </c>
      <c r="C629" s="12" t="s">
        <v>615</v>
      </c>
      <c r="D629" s="10">
        <f>D630+D631+D632+D633+D634</f>
        <v>450</v>
      </c>
      <c r="E629" s="10"/>
      <c r="F629" s="10"/>
      <c r="G629" s="10">
        <f>G630+G631+G632+G633+G634</f>
        <v>450</v>
      </c>
      <c r="H629" s="10"/>
    </row>
    <row r="630" spans="1:8">
      <c r="A630" s="28"/>
      <c r="B630" s="15"/>
      <c r="C630" s="12">
        <v>2011</v>
      </c>
      <c r="D630" s="10">
        <f>E630+F630+G630+H630</f>
        <v>0</v>
      </c>
      <c r="E630" s="10"/>
      <c r="F630" s="10"/>
      <c r="G630" s="10">
        <v>0</v>
      </c>
      <c r="H630" s="10"/>
    </row>
    <row r="631" spans="1:8">
      <c r="A631" s="28"/>
      <c r="B631" s="15"/>
      <c r="C631" s="12">
        <v>2012</v>
      </c>
      <c r="D631" s="10">
        <f>E631+F631+G631+H631</f>
        <v>0</v>
      </c>
      <c r="E631" s="10"/>
      <c r="F631" s="10"/>
      <c r="G631" s="10">
        <v>0</v>
      </c>
      <c r="H631" s="10"/>
    </row>
    <row r="632" spans="1:8">
      <c r="A632" s="28"/>
      <c r="B632" s="15"/>
      <c r="C632" s="12">
        <v>2013</v>
      </c>
      <c r="D632" s="10">
        <f>E632+F632+G632+H632</f>
        <v>150</v>
      </c>
      <c r="E632" s="10"/>
      <c r="F632" s="10"/>
      <c r="G632" s="10">
        <v>150</v>
      </c>
      <c r="H632" s="10"/>
    </row>
    <row r="633" spans="1:8">
      <c r="A633" s="28"/>
      <c r="B633" s="15"/>
      <c r="C633" s="12">
        <v>2014</v>
      </c>
      <c r="D633" s="10">
        <f>E633+F633+G633+H633</f>
        <v>150</v>
      </c>
      <c r="E633" s="10"/>
      <c r="F633" s="10"/>
      <c r="G633" s="10">
        <v>150</v>
      </c>
      <c r="H633" s="10"/>
    </row>
    <row r="634" spans="1:8">
      <c r="A634" s="29"/>
      <c r="B634" s="16"/>
      <c r="C634" s="12">
        <v>2015</v>
      </c>
      <c r="D634" s="10">
        <f>E634+F634+G634+H634</f>
        <v>150</v>
      </c>
      <c r="E634" s="10"/>
      <c r="F634" s="10"/>
      <c r="G634" s="10">
        <v>150</v>
      </c>
      <c r="H634" s="10"/>
    </row>
    <row r="635" spans="1:8">
      <c r="A635" s="27" t="s">
        <v>331</v>
      </c>
      <c r="B635" s="14" t="s">
        <v>574</v>
      </c>
      <c r="C635" s="12" t="s">
        <v>615</v>
      </c>
      <c r="D635" s="10">
        <f>D636+D637+D638+D639+D640</f>
        <v>500</v>
      </c>
      <c r="E635" s="10"/>
      <c r="F635" s="10"/>
      <c r="G635" s="10">
        <f>G636+G637+G638+G639+G640</f>
        <v>500</v>
      </c>
      <c r="H635" s="10"/>
    </row>
    <row r="636" spans="1:8">
      <c r="A636" s="28"/>
      <c r="B636" s="15"/>
      <c r="C636" s="12">
        <v>2011</v>
      </c>
      <c r="D636" s="10">
        <f>E636+F636+G636+H636</f>
        <v>100</v>
      </c>
      <c r="E636" s="10"/>
      <c r="F636" s="10"/>
      <c r="G636" s="10">
        <v>100</v>
      </c>
      <c r="H636" s="10"/>
    </row>
    <row r="637" spans="1:8">
      <c r="A637" s="28"/>
      <c r="B637" s="15"/>
      <c r="C637" s="12">
        <v>2012</v>
      </c>
      <c r="D637" s="10">
        <f>E637+F637+G637+H637</f>
        <v>100</v>
      </c>
      <c r="E637" s="10"/>
      <c r="F637" s="10"/>
      <c r="G637" s="10">
        <v>100</v>
      </c>
      <c r="H637" s="10"/>
    </row>
    <row r="638" spans="1:8">
      <c r="A638" s="28"/>
      <c r="B638" s="15"/>
      <c r="C638" s="12">
        <v>2013</v>
      </c>
      <c r="D638" s="10">
        <f>E638+F638+G638+H638</f>
        <v>100</v>
      </c>
      <c r="E638" s="10"/>
      <c r="F638" s="10"/>
      <c r="G638" s="10">
        <v>100</v>
      </c>
      <c r="H638" s="10"/>
    </row>
    <row r="639" spans="1:8">
      <c r="A639" s="28"/>
      <c r="B639" s="15"/>
      <c r="C639" s="12">
        <v>2014</v>
      </c>
      <c r="D639" s="10">
        <f>E639+F639+G639+H639</f>
        <v>100</v>
      </c>
      <c r="E639" s="10"/>
      <c r="F639" s="10"/>
      <c r="G639" s="10">
        <v>100</v>
      </c>
      <c r="H639" s="10"/>
    </row>
    <row r="640" spans="1:8">
      <c r="A640" s="29"/>
      <c r="B640" s="16"/>
      <c r="C640" s="12">
        <v>2015</v>
      </c>
      <c r="D640" s="10">
        <f>E640+F640+G640+H640</f>
        <v>100</v>
      </c>
      <c r="E640" s="10"/>
      <c r="F640" s="10"/>
      <c r="G640" s="10">
        <v>100</v>
      </c>
      <c r="H640" s="10"/>
    </row>
    <row r="641" spans="1:8">
      <c r="A641" s="27" t="s">
        <v>332</v>
      </c>
      <c r="B641" s="14" t="s">
        <v>575</v>
      </c>
      <c r="C641" s="12" t="s">
        <v>615</v>
      </c>
      <c r="D641" s="10">
        <f>D642+D643+D644+D645+D646</f>
        <v>240</v>
      </c>
      <c r="E641" s="10"/>
      <c r="F641" s="10"/>
      <c r="G641" s="10">
        <f>G642+G643+G644+G645+G646</f>
        <v>240</v>
      </c>
      <c r="H641" s="10"/>
    </row>
    <row r="642" spans="1:8">
      <c r="A642" s="28"/>
      <c r="B642" s="15"/>
      <c r="C642" s="12">
        <v>2011</v>
      </c>
      <c r="D642" s="10">
        <f>E642+F642+G642+H642</f>
        <v>120</v>
      </c>
      <c r="E642" s="10"/>
      <c r="F642" s="10"/>
      <c r="G642" s="10">
        <v>120</v>
      </c>
      <c r="H642" s="10"/>
    </row>
    <row r="643" spans="1:8">
      <c r="A643" s="28"/>
      <c r="B643" s="15"/>
      <c r="C643" s="12">
        <v>2012</v>
      </c>
      <c r="D643" s="10">
        <f>E643+F643+G643+H643</f>
        <v>120</v>
      </c>
      <c r="E643" s="10"/>
      <c r="F643" s="10"/>
      <c r="G643" s="10">
        <v>120</v>
      </c>
      <c r="H643" s="10"/>
    </row>
    <row r="644" spans="1:8">
      <c r="A644" s="28"/>
      <c r="B644" s="15"/>
      <c r="C644" s="12">
        <v>2013</v>
      </c>
      <c r="D644" s="10">
        <f>E644+F644+G644+H644</f>
        <v>0</v>
      </c>
      <c r="E644" s="10"/>
      <c r="F644" s="10"/>
      <c r="G644" s="10">
        <v>0</v>
      </c>
      <c r="H644" s="10"/>
    </row>
    <row r="645" spans="1:8">
      <c r="A645" s="28"/>
      <c r="B645" s="15"/>
      <c r="C645" s="12">
        <v>2014</v>
      </c>
      <c r="D645" s="10">
        <f>E645+F645+G645+H645</f>
        <v>0</v>
      </c>
      <c r="E645" s="10"/>
      <c r="F645" s="10"/>
      <c r="G645" s="10">
        <v>0</v>
      </c>
      <c r="H645" s="10"/>
    </row>
    <row r="646" spans="1:8">
      <c r="A646" s="29"/>
      <c r="B646" s="16"/>
      <c r="C646" s="12">
        <v>2015</v>
      </c>
      <c r="D646" s="10">
        <f>E646+F646+G646+H646</f>
        <v>0</v>
      </c>
      <c r="E646" s="10"/>
      <c r="F646" s="10"/>
      <c r="G646" s="10">
        <v>0</v>
      </c>
      <c r="H646" s="10"/>
    </row>
    <row r="647" spans="1:8">
      <c r="A647" s="27" t="s">
        <v>333</v>
      </c>
      <c r="B647" s="14" t="s">
        <v>334</v>
      </c>
      <c r="C647" s="12" t="s">
        <v>615</v>
      </c>
      <c r="D647" s="10">
        <f>D648+D649+D650+D651+D652</f>
        <v>2575</v>
      </c>
      <c r="E647" s="10"/>
      <c r="F647" s="10">
        <f>F648+F649+F650+F651+F652</f>
        <v>2400</v>
      </c>
      <c r="G647" s="10">
        <f>G648+G649+G650+G651+G652</f>
        <v>175</v>
      </c>
      <c r="H647" s="10"/>
    </row>
    <row r="648" spans="1:8">
      <c r="A648" s="28"/>
      <c r="B648" s="15"/>
      <c r="C648" s="12">
        <v>2011</v>
      </c>
      <c r="D648" s="10">
        <f>E648+F648+G648+H648</f>
        <v>1425</v>
      </c>
      <c r="E648" s="10"/>
      <c r="F648" s="10">
        <v>1400</v>
      </c>
      <c r="G648" s="10">
        <v>25</v>
      </c>
      <c r="H648" s="10"/>
    </row>
    <row r="649" spans="1:8">
      <c r="A649" s="28"/>
      <c r="B649" s="15"/>
      <c r="C649" s="12">
        <v>2012</v>
      </c>
      <c r="D649" s="10">
        <f>E649+F649+G649+H649</f>
        <v>525</v>
      </c>
      <c r="E649" s="10"/>
      <c r="F649" s="10">
        <v>500</v>
      </c>
      <c r="G649" s="10">
        <v>25</v>
      </c>
      <c r="H649" s="10"/>
    </row>
    <row r="650" spans="1:8">
      <c r="A650" s="28"/>
      <c r="B650" s="15"/>
      <c r="C650" s="12">
        <v>2013</v>
      </c>
      <c r="D650" s="10">
        <f>E650+F650+G650+H650</f>
        <v>525</v>
      </c>
      <c r="E650" s="10"/>
      <c r="F650" s="10">
        <v>500</v>
      </c>
      <c r="G650" s="10">
        <v>25</v>
      </c>
      <c r="H650" s="10"/>
    </row>
    <row r="651" spans="1:8">
      <c r="A651" s="28"/>
      <c r="B651" s="15"/>
      <c r="C651" s="12">
        <v>2014</v>
      </c>
      <c r="D651" s="10">
        <f>E651+F651+G651+H651</f>
        <v>50</v>
      </c>
      <c r="E651" s="10"/>
      <c r="F651" s="10"/>
      <c r="G651" s="10">
        <v>50</v>
      </c>
      <c r="H651" s="10"/>
    </row>
    <row r="652" spans="1:8">
      <c r="A652" s="29"/>
      <c r="B652" s="16"/>
      <c r="C652" s="12">
        <v>2015</v>
      </c>
      <c r="D652" s="10">
        <f>E652+F652+G652+H652</f>
        <v>50</v>
      </c>
      <c r="E652" s="10"/>
      <c r="F652" s="10"/>
      <c r="G652" s="10">
        <v>50</v>
      </c>
      <c r="H652" s="10"/>
    </row>
    <row r="653" spans="1:8" ht="47.25" customHeight="1">
      <c r="A653" s="27" t="s">
        <v>335</v>
      </c>
      <c r="B653" s="14" t="s">
        <v>336</v>
      </c>
      <c r="C653" s="12" t="s">
        <v>615</v>
      </c>
      <c r="D653" s="10">
        <f>D654+D655+D656+D657+D658</f>
        <v>2718</v>
      </c>
      <c r="E653" s="10"/>
      <c r="F653" s="10">
        <f>F654+F655+F656+F657+F658</f>
        <v>2690</v>
      </c>
      <c r="G653" s="10">
        <f>G654+G655+G656+G657+G658</f>
        <v>28</v>
      </c>
      <c r="H653" s="10"/>
    </row>
    <row r="654" spans="1:8">
      <c r="A654" s="28"/>
      <c r="B654" s="15"/>
      <c r="C654" s="12">
        <v>2011</v>
      </c>
      <c r="D654" s="10">
        <f>E654+F654+G654+H654</f>
        <v>0</v>
      </c>
      <c r="E654" s="10"/>
      <c r="F654" s="10">
        <v>0</v>
      </c>
      <c r="G654" s="10">
        <v>0</v>
      </c>
      <c r="H654" s="10"/>
    </row>
    <row r="655" spans="1:8">
      <c r="A655" s="28"/>
      <c r="B655" s="15"/>
      <c r="C655" s="12">
        <v>2012</v>
      </c>
      <c r="D655" s="10">
        <f>E655+F655+G655+H655</f>
        <v>1359</v>
      </c>
      <c r="E655" s="10"/>
      <c r="F655" s="10">
        <v>1345</v>
      </c>
      <c r="G655" s="10">
        <v>14</v>
      </c>
      <c r="H655" s="10"/>
    </row>
    <row r="656" spans="1:8">
      <c r="A656" s="28"/>
      <c r="B656" s="15"/>
      <c r="C656" s="12">
        <v>2013</v>
      </c>
      <c r="D656" s="10">
        <f>E656+F656+G656+H656</f>
        <v>1359</v>
      </c>
      <c r="E656" s="10"/>
      <c r="F656" s="10">
        <v>1345</v>
      </c>
      <c r="G656" s="10">
        <v>14</v>
      </c>
      <c r="H656" s="10"/>
    </row>
    <row r="657" spans="1:8">
      <c r="A657" s="28"/>
      <c r="B657" s="15"/>
      <c r="C657" s="12">
        <v>2014</v>
      </c>
      <c r="D657" s="10">
        <f>E657+F657+G657+H657</f>
        <v>0</v>
      </c>
      <c r="E657" s="10"/>
      <c r="F657" s="10"/>
      <c r="G657" s="10"/>
      <c r="H657" s="10"/>
    </row>
    <row r="658" spans="1:8">
      <c r="A658" s="29"/>
      <c r="B658" s="16"/>
      <c r="C658" s="12">
        <v>2015</v>
      </c>
      <c r="D658" s="10">
        <f>E658+F658+G658+H658</f>
        <v>0</v>
      </c>
      <c r="E658" s="10"/>
      <c r="F658" s="10"/>
      <c r="G658" s="10"/>
      <c r="H658" s="10"/>
    </row>
    <row r="659" spans="1:8" ht="35.25" customHeight="1">
      <c r="A659" s="27" t="s">
        <v>337</v>
      </c>
      <c r="B659" s="14" t="s">
        <v>338</v>
      </c>
      <c r="C659" s="12" t="s">
        <v>615</v>
      </c>
      <c r="D659" s="10">
        <f>D660+D661+D662+D663+D664</f>
        <v>1164.7</v>
      </c>
      <c r="E659" s="10"/>
      <c r="F659" s="10">
        <f>F660+F661+F662+F663+F664</f>
        <v>1153.2</v>
      </c>
      <c r="G659" s="10">
        <f>G660+G661+G662+G663+G664</f>
        <v>11.5</v>
      </c>
      <c r="H659" s="10"/>
    </row>
    <row r="660" spans="1:8">
      <c r="A660" s="28"/>
      <c r="B660" s="15"/>
      <c r="C660" s="12">
        <v>2011</v>
      </c>
      <c r="D660" s="10">
        <f>E660+F660+G660+H660</f>
        <v>0</v>
      </c>
      <c r="E660" s="10"/>
      <c r="F660" s="10"/>
      <c r="G660" s="10"/>
      <c r="H660" s="10"/>
    </row>
    <row r="661" spans="1:8">
      <c r="A661" s="28"/>
      <c r="B661" s="15"/>
      <c r="C661" s="12">
        <v>2012</v>
      </c>
      <c r="D661" s="10">
        <f>E661+F661+G661+H661</f>
        <v>1164.7</v>
      </c>
      <c r="E661" s="10"/>
      <c r="F661" s="10" t="s">
        <v>339</v>
      </c>
      <c r="G661" s="10" t="s">
        <v>340</v>
      </c>
      <c r="H661" s="10"/>
    </row>
    <row r="662" spans="1:8">
      <c r="A662" s="28"/>
      <c r="B662" s="15"/>
      <c r="C662" s="12">
        <v>2013</v>
      </c>
      <c r="D662" s="10">
        <f>E662+F662+G662+H662</f>
        <v>0</v>
      </c>
      <c r="E662" s="10"/>
      <c r="F662" s="10"/>
      <c r="G662" s="10"/>
      <c r="H662" s="10"/>
    </row>
    <row r="663" spans="1:8">
      <c r="A663" s="28"/>
      <c r="B663" s="15"/>
      <c r="C663" s="12">
        <v>2014</v>
      </c>
      <c r="D663" s="10">
        <f>E663+F663+G663+H663</f>
        <v>0</v>
      </c>
      <c r="E663" s="10"/>
      <c r="F663" s="10"/>
      <c r="G663" s="10"/>
      <c r="H663" s="10"/>
    </row>
    <row r="664" spans="1:8">
      <c r="A664" s="29"/>
      <c r="B664" s="16"/>
      <c r="C664" s="12">
        <v>2015</v>
      </c>
      <c r="D664" s="10">
        <f>E664+F664+G664+H664</f>
        <v>0</v>
      </c>
      <c r="E664" s="10"/>
      <c r="F664" s="10"/>
      <c r="G664" s="10"/>
      <c r="H664" s="10"/>
    </row>
    <row r="665" spans="1:8">
      <c r="A665" s="27" t="s">
        <v>341</v>
      </c>
      <c r="B665" s="14" t="s">
        <v>342</v>
      </c>
      <c r="C665" s="12" t="s">
        <v>615</v>
      </c>
      <c r="D665" s="10">
        <f>D666+D667+D668+D669+D670</f>
        <v>200</v>
      </c>
      <c r="E665" s="10"/>
      <c r="F665" s="10"/>
      <c r="G665" s="10">
        <f>G666+G667+G668+G669+G670</f>
        <v>200</v>
      </c>
      <c r="H665" s="10"/>
    </row>
    <row r="666" spans="1:8">
      <c r="A666" s="28"/>
      <c r="B666" s="15"/>
      <c r="C666" s="12">
        <v>2011</v>
      </c>
      <c r="D666" s="10">
        <f>E666+F666+G666+H666</f>
        <v>0</v>
      </c>
      <c r="E666" s="10"/>
      <c r="F666" s="10"/>
      <c r="G666" s="10"/>
      <c r="H666" s="10"/>
    </row>
    <row r="667" spans="1:8">
      <c r="A667" s="28"/>
      <c r="B667" s="15"/>
      <c r="C667" s="12">
        <v>2012</v>
      </c>
      <c r="D667" s="10">
        <f>E667+F667+G667+H667</f>
        <v>0</v>
      </c>
      <c r="E667" s="10"/>
      <c r="F667" s="10"/>
      <c r="G667" s="10"/>
      <c r="H667" s="10"/>
    </row>
    <row r="668" spans="1:8">
      <c r="A668" s="28"/>
      <c r="B668" s="15"/>
      <c r="C668" s="12">
        <v>2013</v>
      </c>
      <c r="D668" s="10">
        <f>E668+F668+G668+H668</f>
        <v>0</v>
      </c>
      <c r="E668" s="10"/>
      <c r="F668" s="10"/>
      <c r="G668" s="10"/>
      <c r="H668" s="10"/>
    </row>
    <row r="669" spans="1:8">
      <c r="A669" s="28"/>
      <c r="B669" s="15"/>
      <c r="C669" s="12">
        <v>2014</v>
      </c>
      <c r="D669" s="10">
        <f>E669+F669+G669+H669</f>
        <v>200</v>
      </c>
      <c r="E669" s="10"/>
      <c r="F669" s="10"/>
      <c r="G669" s="10">
        <v>200</v>
      </c>
      <c r="H669" s="10"/>
    </row>
    <row r="670" spans="1:8">
      <c r="A670" s="29"/>
      <c r="B670" s="16"/>
      <c r="C670" s="12">
        <v>2015</v>
      </c>
      <c r="D670" s="10">
        <f>E670+F670+G670+H670</f>
        <v>0</v>
      </c>
      <c r="E670" s="10"/>
      <c r="F670" s="10"/>
      <c r="G670" s="10"/>
      <c r="H670" s="10"/>
    </row>
    <row r="671" spans="1:8">
      <c r="A671" s="14">
        <v>6</v>
      </c>
      <c r="B671" s="17" t="s">
        <v>614</v>
      </c>
      <c r="C671" s="12" t="s">
        <v>615</v>
      </c>
      <c r="D671" s="11">
        <f>D677+D683+D689+D695+D701</f>
        <v>6372.2</v>
      </c>
      <c r="E671" s="11">
        <f t="shared" ref="E671:H671" si="12">E677+E683+E689+E695+E701</f>
        <v>2270.1999999999998</v>
      </c>
      <c r="F671" s="11">
        <f t="shared" si="12"/>
        <v>15</v>
      </c>
      <c r="G671" s="11">
        <f t="shared" si="12"/>
        <v>1377</v>
      </c>
      <c r="H671" s="11">
        <f t="shared" si="12"/>
        <v>2710</v>
      </c>
    </row>
    <row r="672" spans="1:8">
      <c r="A672" s="15"/>
      <c r="B672" s="18"/>
      <c r="C672" s="13">
        <v>2011</v>
      </c>
      <c r="D672" s="11">
        <f t="shared" ref="D672:H676" si="13">D678+D684+D690+D696+D702</f>
        <v>1635.8</v>
      </c>
      <c r="E672" s="11">
        <f t="shared" si="13"/>
        <v>676.2</v>
      </c>
      <c r="F672" s="11">
        <f t="shared" si="13"/>
        <v>0</v>
      </c>
      <c r="G672" s="11">
        <f t="shared" si="13"/>
        <v>417.6</v>
      </c>
      <c r="H672" s="11">
        <f t="shared" si="13"/>
        <v>542</v>
      </c>
    </row>
    <row r="673" spans="1:8">
      <c r="A673" s="15"/>
      <c r="B673" s="18"/>
      <c r="C673" s="13">
        <v>2012</v>
      </c>
      <c r="D673" s="11">
        <f t="shared" si="13"/>
        <v>2660.4</v>
      </c>
      <c r="E673" s="11">
        <f t="shared" si="13"/>
        <v>1594</v>
      </c>
      <c r="F673" s="11">
        <f t="shared" si="13"/>
        <v>15</v>
      </c>
      <c r="G673" s="11">
        <f t="shared" si="13"/>
        <v>509.4</v>
      </c>
      <c r="H673" s="11">
        <f t="shared" si="13"/>
        <v>542</v>
      </c>
    </row>
    <row r="674" spans="1:8">
      <c r="A674" s="15"/>
      <c r="B674" s="18"/>
      <c r="C674" s="13">
        <v>2013</v>
      </c>
      <c r="D674" s="11">
        <f t="shared" si="13"/>
        <v>742</v>
      </c>
      <c r="E674" s="11">
        <f t="shared" si="13"/>
        <v>0</v>
      </c>
      <c r="F674" s="11">
        <f t="shared" si="13"/>
        <v>0</v>
      </c>
      <c r="G674" s="11">
        <f t="shared" si="13"/>
        <v>200</v>
      </c>
      <c r="H674" s="11">
        <f t="shared" si="13"/>
        <v>542</v>
      </c>
    </row>
    <row r="675" spans="1:8">
      <c r="A675" s="15"/>
      <c r="B675" s="18"/>
      <c r="C675" s="13">
        <v>2014</v>
      </c>
      <c r="D675" s="11">
        <f t="shared" si="13"/>
        <v>692</v>
      </c>
      <c r="E675" s="11">
        <f t="shared" si="13"/>
        <v>0</v>
      </c>
      <c r="F675" s="11">
        <f t="shared" si="13"/>
        <v>0</v>
      </c>
      <c r="G675" s="11">
        <f t="shared" si="13"/>
        <v>150</v>
      </c>
      <c r="H675" s="11">
        <f t="shared" si="13"/>
        <v>542</v>
      </c>
    </row>
    <row r="676" spans="1:8">
      <c r="A676" s="16"/>
      <c r="B676" s="19"/>
      <c r="C676" s="13">
        <v>2015</v>
      </c>
      <c r="D676" s="11">
        <f t="shared" si="13"/>
        <v>642</v>
      </c>
      <c r="E676" s="11">
        <f t="shared" si="13"/>
        <v>0</v>
      </c>
      <c r="F676" s="11">
        <f t="shared" si="13"/>
        <v>0</v>
      </c>
      <c r="G676" s="11">
        <f t="shared" si="13"/>
        <v>100</v>
      </c>
      <c r="H676" s="11">
        <f t="shared" si="13"/>
        <v>542</v>
      </c>
    </row>
    <row r="677" spans="1:8">
      <c r="A677" s="27" t="s">
        <v>343</v>
      </c>
      <c r="B677" s="14" t="s">
        <v>344</v>
      </c>
      <c r="C677" s="12" t="s">
        <v>615</v>
      </c>
      <c r="D677" s="10">
        <f>D678+D679+D680+D681+D682</f>
        <v>2710</v>
      </c>
      <c r="E677" s="10"/>
      <c r="F677" s="10"/>
      <c r="G677" s="10"/>
      <c r="H677" s="10">
        <f>H678+H679+H680+H681+H682</f>
        <v>2710</v>
      </c>
    </row>
    <row r="678" spans="1:8">
      <c r="A678" s="28"/>
      <c r="B678" s="15"/>
      <c r="C678" s="12">
        <v>2011</v>
      </c>
      <c r="D678" s="10">
        <f>E678+F678+G678+H678</f>
        <v>542</v>
      </c>
      <c r="E678" s="10"/>
      <c r="F678" s="10"/>
      <c r="G678" s="10"/>
      <c r="H678" s="10">
        <v>542</v>
      </c>
    </row>
    <row r="679" spans="1:8">
      <c r="A679" s="28"/>
      <c r="B679" s="15"/>
      <c r="C679" s="12">
        <v>2012</v>
      </c>
      <c r="D679" s="10">
        <f>E679+F679+G679+H679</f>
        <v>542</v>
      </c>
      <c r="E679" s="10"/>
      <c r="F679" s="10"/>
      <c r="G679" s="10"/>
      <c r="H679" s="10">
        <v>542</v>
      </c>
    </row>
    <row r="680" spans="1:8">
      <c r="A680" s="28"/>
      <c r="B680" s="15"/>
      <c r="C680" s="12">
        <v>2013</v>
      </c>
      <c r="D680" s="10">
        <f>E680+F680+G680+H680</f>
        <v>542</v>
      </c>
      <c r="E680" s="10"/>
      <c r="F680" s="10"/>
      <c r="G680" s="10"/>
      <c r="H680" s="10">
        <v>542</v>
      </c>
    </row>
    <row r="681" spans="1:8">
      <c r="A681" s="28"/>
      <c r="B681" s="15"/>
      <c r="C681" s="12">
        <v>2014</v>
      </c>
      <c r="D681" s="10">
        <f>E681+F681+G681+H681</f>
        <v>542</v>
      </c>
      <c r="E681" s="10"/>
      <c r="F681" s="10"/>
      <c r="G681" s="10"/>
      <c r="H681" s="10">
        <v>542</v>
      </c>
    </row>
    <row r="682" spans="1:8">
      <c r="A682" s="29"/>
      <c r="B682" s="16"/>
      <c r="C682" s="12">
        <v>2015</v>
      </c>
      <c r="D682" s="10">
        <f>E682+F682+G682+H682</f>
        <v>542</v>
      </c>
      <c r="E682" s="10"/>
      <c r="F682" s="10"/>
      <c r="G682" s="10"/>
      <c r="H682" s="10">
        <v>542</v>
      </c>
    </row>
    <row r="683" spans="1:8">
      <c r="A683" s="27" t="s">
        <v>345</v>
      </c>
      <c r="B683" s="14" t="s">
        <v>346</v>
      </c>
      <c r="C683" s="12" t="s">
        <v>615</v>
      </c>
      <c r="D683" s="10">
        <f>D684+D685+D686+D687+D688</f>
        <v>906.4</v>
      </c>
      <c r="E683" s="10">
        <f>E684+E685+E686+E687+E688</f>
        <v>824</v>
      </c>
      <c r="F683" s="10"/>
      <c r="G683" s="10">
        <f>G684+G685+G686+G687+G688</f>
        <v>82.4</v>
      </c>
      <c r="H683" s="10"/>
    </row>
    <row r="684" spans="1:8">
      <c r="A684" s="28"/>
      <c r="B684" s="15"/>
      <c r="C684" s="12">
        <v>2011</v>
      </c>
      <c r="D684" s="10">
        <f>E684+F684+G684+H684</f>
        <v>297</v>
      </c>
      <c r="E684" s="10">
        <v>270</v>
      </c>
      <c r="F684" s="10"/>
      <c r="G684" s="10">
        <v>27</v>
      </c>
      <c r="H684" s="10"/>
    </row>
    <row r="685" spans="1:8">
      <c r="A685" s="28"/>
      <c r="B685" s="15"/>
      <c r="C685" s="12">
        <v>2012</v>
      </c>
      <c r="D685" s="10">
        <f>E685+F685+G685+H685</f>
        <v>609.4</v>
      </c>
      <c r="E685" s="10">
        <v>554</v>
      </c>
      <c r="F685" s="10"/>
      <c r="G685" s="10" t="s">
        <v>347</v>
      </c>
      <c r="H685" s="10"/>
    </row>
    <row r="686" spans="1:8">
      <c r="A686" s="28"/>
      <c r="B686" s="15"/>
      <c r="C686" s="12">
        <v>2013</v>
      </c>
      <c r="D686" s="10">
        <f>E686+F686+G686+H686</f>
        <v>0</v>
      </c>
      <c r="E686" s="10"/>
      <c r="F686" s="10"/>
      <c r="G686" s="10"/>
      <c r="H686" s="10"/>
    </row>
    <row r="687" spans="1:8">
      <c r="A687" s="28"/>
      <c r="B687" s="15"/>
      <c r="C687" s="12">
        <v>2014</v>
      </c>
      <c r="D687" s="10">
        <f>E687+F687+G687+H687</f>
        <v>0</v>
      </c>
      <c r="E687" s="10"/>
      <c r="F687" s="10"/>
      <c r="G687" s="10"/>
      <c r="H687" s="10"/>
    </row>
    <row r="688" spans="1:8">
      <c r="A688" s="29"/>
      <c r="B688" s="16"/>
      <c r="C688" s="12">
        <v>2015</v>
      </c>
      <c r="D688" s="10">
        <f>E688+F688+G688+H688</f>
        <v>0</v>
      </c>
      <c r="E688" s="10"/>
      <c r="F688" s="10"/>
      <c r="G688" s="10"/>
      <c r="H688" s="10"/>
    </row>
    <row r="689" spans="1:8" ht="31.5" customHeight="1">
      <c r="A689" s="27" t="s">
        <v>348</v>
      </c>
      <c r="B689" s="14" t="s">
        <v>349</v>
      </c>
      <c r="C689" s="12" t="s">
        <v>615</v>
      </c>
      <c r="D689" s="10">
        <f>D690+D691+D692+D693+D694</f>
        <v>1150</v>
      </c>
      <c r="E689" s="10"/>
      <c r="F689" s="10"/>
      <c r="G689" s="10">
        <f>G690+G691+G692+G693+G694</f>
        <v>1150</v>
      </c>
      <c r="H689" s="10"/>
    </row>
    <row r="690" spans="1:8">
      <c r="A690" s="28"/>
      <c r="B690" s="15"/>
      <c r="C690" s="12">
        <v>2011</v>
      </c>
      <c r="D690" s="10">
        <f>E690+F690+G690+H690</f>
        <v>350</v>
      </c>
      <c r="E690" s="10"/>
      <c r="F690" s="10"/>
      <c r="G690" s="10">
        <v>350</v>
      </c>
      <c r="H690" s="10"/>
    </row>
    <row r="691" spans="1:8">
      <c r="A691" s="28"/>
      <c r="B691" s="15"/>
      <c r="C691" s="12">
        <v>2012</v>
      </c>
      <c r="D691" s="10">
        <f>E691+F691+G691+H691</f>
        <v>350</v>
      </c>
      <c r="E691" s="10"/>
      <c r="F691" s="10"/>
      <c r="G691" s="10">
        <v>350</v>
      </c>
      <c r="H691" s="10"/>
    </row>
    <row r="692" spans="1:8">
      <c r="A692" s="28"/>
      <c r="B692" s="15"/>
      <c r="C692" s="12">
        <v>2013</v>
      </c>
      <c r="D692" s="10">
        <f>E692+F692+G692+H692</f>
        <v>200</v>
      </c>
      <c r="E692" s="10"/>
      <c r="F692" s="10"/>
      <c r="G692" s="10">
        <v>200</v>
      </c>
      <c r="H692" s="10"/>
    </row>
    <row r="693" spans="1:8">
      <c r="A693" s="28"/>
      <c r="B693" s="15"/>
      <c r="C693" s="12">
        <v>2014</v>
      </c>
      <c r="D693" s="10">
        <f>E693+F693+G693+H693</f>
        <v>150</v>
      </c>
      <c r="E693" s="10"/>
      <c r="F693" s="10"/>
      <c r="G693" s="10">
        <v>150</v>
      </c>
      <c r="H693" s="10"/>
    </row>
    <row r="694" spans="1:8">
      <c r="A694" s="29"/>
      <c r="B694" s="16"/>
      <c r="C694" s="12">
        <v>2015</v>
      </c>
      <c r="D694" s="10">
        <f>E694+F694+G694+H694</f>
        <v>100</v>
      </c>
      <c r="E694" s="10"/>
      <c r="F694" s="10"/>
      <c r="G694" s="10">
        <v>100</v>
      </c>
      <c r="H694" s="10"/>
    </row>
    <row r="695" spans="1:8">
      <c r="A695" s="27" t="s">
        <v>350</v>
      </c>
      <c r="B695" s="14" t="s">
        <v>576</v>
      </c>
      <c r="C695" s="12" t="s">
        <v>615</v>
      </c>
      <c r="D695" s="10">
        <f>D696+D697+D698+D699+D700</f>
        <v>15</v>
      </c>
      <c r="E695" s="10"/>
      <c r="F695" s="10">
        <f>F696+F697+F698+F699+F700</f>
        <v>15</v>
      </c>
      <c r="G695" s="10"/>
      <c r="H695" s="10"/>
    </row>
    <row r="696" spans="1:8">
      <c r="A696" s="28"/>
      <c r="B696" s="15"/>
      <c r="C696" s="12">
        <v>2011</v>
      </c>
      <c r="D696" s="10">
        <f>E696+F696+G696+H696</f>
        <v>0</v>
      </c>
      <c r="E696" s="10"/>
      <c r="F696" s="10"/>
      <c r="G696" s="10"/>
      <c r="H696" s="10"/>
    </row>
    <row r="697" spans="1:8">
      <c r="A697" s="28"/>
      <c r="B697" s="15"/>
      <c r="C697" s="12">
        <v>2012</v>
      </c>
      <c r="D697" s="10">
        <f>E697+F697+G697+H697</f>
        <v>15</v>
      </c>
      <c r="E697" s="10"/>
      <c r="F697" s="10">
        <v>15</v>
      </c>
      <c r="G697" s="10"/>
      <c r="H697" s="10"/>
    </row>
    <row r="698" spans="1:8">
      <c r="A698" s="28"/>
      <c r="B698" s="15"/>
      <c r="C698" s="12">
        <v>2013</v>
      </c>
      <c r="D698" s="10">
        <f>E698+F698+G698+H698</f>
        <v>0</v>
      </c>
      <c r="E698" s="10"/>
      <c r="F698" s="10"/>
      <c r="G698" s="10"/>
      <c r="H698" s="10"/>
    </row>
    <row r="699" spans="1:8">
      <c r="A699" s="28"/>
      <c r="B699" s="15"/>
      <c r="C699" s="12">
        <v>2014</v>
      </c>
      <c r="D699" s="10">
        <f>E699+F699+G699+H699</f>
        <v>0</v>
      </c>
      <c r="E699" s="10"/>
      <c r="F699" s="10"/>
      <c r="G699" s="10"/>
      <c r="H699" s="10"/>
    </row>
    <row r="700" spans="1:8">
      <c r="A700" s="29"/>
      <c r="B700" s="16"/>
      <c r="C700" s="12">
        <v>2015</v>
      </c>
      <c r="D700" s="10">
        <f>E700+F700+G700+H700</f>
        <v>0</v>
      </c>
      <c r="E700" s="10"/>
      <c r="F700" s="10"/>
      <c r="G700" s="10"/>
      <c r="H700" s="10"/>
    </row>
    <row r="701" spans="1:8">
      <c r="A701" s="27" t="s">
        <v>351</v>
      </c>
      <c r="B701" s="14" t="s">
        <v>352</v>
      </c>
      <c r="C701" s="12" t="s">
        <v>615</v>
      </c>
      <c r="D701" s="10">
        <f>D702+D703+D704+D705+D706</f>
        <v>1590.8</v>
      </c>
      <c r="E701" s="10">
        <f>E702+E703+E704+E705+E706</f>
        <v>1446.2</v>
      </c>
      <c r="F701" s="10"/>
      <c r="G701" s="10">
        <f>G702+G703+G704+G705+G706</f>
        <v>144.6</v>
      </c>
      <c r="H701" s="10"/>
    </row>
    <row r="702" spans="1:8">
      <c r="A702" s="28"/>
      <c r="B702" s="15"/>
      <c r="C702" s="12">
        <v>2011</v>
      </c>
      <c r="D702" s="10">
        <f>E702+F702+G702+H702</f>
        <v>446.8</v>
      </c>
      <c r="E702" s="10" t="s">
        <v>353</v>
      </c>
      <c r="F702" s="10"/>
      <c r="G702" s="10" t="s">
        <v>354</v>
      </c>
      <c r="H702" s="10"/>
    </row>
    <row r="703" spans="1:8">
      <c r="A703" s="28"/>
      <c r="B703" s="15"/>
      <c r="C703" s="12">
        <v>2012</v>
      </c>
      <c r="D703" s="10">
        <f>E703+F703+G703+H703</f>
        <v>1144</v>
      </c>
      <c r="E703" s="10">
        <v>1040</v>
      </c>
      <c r="F703" s="10"/>
      <c r="G703" s="10">
        <v>104</v>
      </c>
      <c r="H703" s="10"/>
    </row>
    <row r="704" spans="1:8">
      <c r="A704" s="28"/>
      <c r="B704" s="15"/>
      <c r="C704" s="12">
        <v>2013</v>
      </c>
      <c r="D704" s="10">
        <f>E704+F704+G704+H704</f>
        <v>0</v>
      </c>
      <c r="E704" s="10"/>
      <c r="F704" s="10"/>
      <c r="G704" s="10"/>
      <c r="H704" s="10"/>
    </row>
    <row r="705" spans="1:8">
      <c r="A705" s="28"/>
      <c r="B705" s="15"/>
      <c r="C705" s="12">
        <v>2014</v>
      </c>
      <c r="D705" s="10">
        <f>E705+F705+G705+H705</f>
        <v>0</v>
      </c>
      <c r="E705" s="10"/>
      <c r="F705" s="10"/>
      <c r="G705" s="10"/>
      <c r="H705" s="10"/>
    </row>
    <row r="706" spans="1:8">
      <c r="A706" s="29"/>
      <c r="B706" s="16"/>
      <c r="C706" s="12">
        <v>2015</v>
      </c>
      <c r="D706" s="10">
        <f>E706+F706+G706+H706</f>
        <v>0</v>
      </c>
      <c r="E706" s="10"/>
      <c r="F706" s="10"/>
      <c r="G706" s="10"/>
      <c r="H706" s="10"/>
    </row>
    <row r="707" spans="1:8">
      <c r="A707" s="14">
        <v>7</v>
      </c>
      <c r="B707" s="17" t="s">
        <v>577</v>
      </c>
      <c r="C707" s="13" t="s">
        <v>615</v>
      </c>
      <c r="D707" s="11">
        <f>D713+D719+D725+D731+D737+D743+D749+D755+D761+D767+D773+D779+D785+D791+D797+D803+D809+D815+D821+D827</f>
        <v>464609.30000000005</v>
      </c>
      <c r="E707" s="11"/>
      <c r="F707" s="11">
        <f t="shared" ref="F707:G707" si="14">F713+F719+F725+F731+F737+F743+F749+F755+F761+F767+F773+F779+F785+F791+F797+F803+F809+F815+F821+F827</f>
        <v>462330.10000000009</v>
      </c>
      <c r="G707" s="11">
        <f t="shared" si="14"/>
        <v>2279.1999999999998</v>
      </c>
      <c r="H707" s="11"/>
    </row>
    <row r="708" spans="1:8">
      <c r="A708" s="15"/>
      <c r="B708" s="18"/>
      <c r="C708" s="13">
        <v>2011</v>
      </c>
      <c r="D708" s="11">
        <f t="shared" ref="D708:G712" si="15">D714+D720+D726+D732+D738+D744+D750+D756+D762+D768+D774+D780+D786+D792+D798+D804+D810+D816+D822+D828</f>
        <v>102208.40000000001</v>
      </c>
      <c r="E708" s="11"/>
      <c r="F708" s="11">
        <f t="shared" si="15"/>
        <v>101764.90000000001</v>
      </c>
      <c r="G708" s="11">
        <f t="shared" si="15"/>
        <v>443.5</v>
      </c>
      <c r="H708" s="11"/>
    </row>
    <row r="709" spans="1:8">
      <c r="A709" s="15"/>
      <c r="B709" s="18"/>
      <c r="C709" s="13">
        <v>2012</v>
      </c>
      <c r="D709" s="11">
        <f t="shared" si="15"/>
        <v>106878.2</v>
      </c>
      <c r="E709" s="11"/>
      <c r="F709" s="11">
        <f t="shared" si="15"/>
        <v>106417.4</v>
      </c>
      <c r="G709" s="11">
        <f t="shared" si="15"/>
        <v>460.8</v>
      </c>
      <c r="H709" s="11"/>
    </row>
    <row r="710" spans="1:8">
      <c r="A710" s="15"/>
      <c r="B710" s="18"/>
      <c r="C710" s="13">
        <v>2013</v>
      </c>
      <c r="D710" s="11">
        <f t="shared" si="15"/>
        <v>87045.9</v>
      </c>
      <c r="E710" s="11"/>
      <c r="F710" s="11">
        <f t="shared" si="15"/>
        <v>86570.999999999985</v>
      </c>
      <c r="G710" s="11">
        <f t="shared" si="15"/>
        <v>474.9</v>
      </c>
      <c r="H710" s="11"/>
    </row>
    <row r="711" spans="1:8">
      <c r="A711" s="15"/>
      <c r="B711" s="18"/>
      <c r="C711" s="13">
        <v>2014</v>
      </c>
      <c r="D711" s="11">
        <f t="shared" si="15"/>
        <v>83969.799999999988</v>
      </c>
      <c r="E711" s="11"/>
      <c r="F711" s="11">
        <f t="shared" si="15"/>
        <v>83519.799999999988</v>
      </c>
      <c r="G711" s="11">
        <f t="shared" si="15"/>
        <v>450</v>
      </c>
      <c r="H711" s="11"/>
    </row>
    <row r="712" spans="1:8">
      <c r="A712" s="16"/>
      <c r="B712" s="19"/>
      <c r="C712" s="13">
        <v>2015</v>
      </c>
      <c r="D712" s="11">
        <f t="shared" si="15"/>
        <v>84506.999999999985</v>
      </c>
      <c r="E712" s="11"/>
      <c r="F712" s="11">
        <f t="shared" si="15"/>
        <v>84056.999999999985</v>
      </c>
      <c r="G712" s="11">
        <f t="shared" si="15"/>
        <v>450</v>
      </c>
      <c r="H712" s="11"/>
    </row>
    <row r="713" spans="1:8">
      <c r="A713" s="27" t="s">
        <v>355</v>
      </c>
      <c r="B713" s="14" t="s">
        <v>356</v>
      </c>
      <c r="C713" s="12" t="s">
        <v>615</v>
      </c>
      <c r="D713" s="10">
        <f>D714+D715+D716+D717+D718</f>
        <v>3180</v>
      </c>
      <c r="E713" s="10"/>
      <c r="F713" s="10">
        <f>F714+F715+F716+F717+F718</f>
        <v>3180</v>
      </c>
      <c r="G713" s="10"/>
      <c r="H713" s="10"/>
    </row>
    <row r="714" spans="1:8">
      <c r="A714" s="28"/>
      <c r="B714" s="15"/>
      <c r="C714" s="12">
        <v>2011</v>
      </c>
      <c r="D714" s="10">
        <f>E714+F714+G714+H714</f>
        <v>636</v>
      </c>
      <c r="E714" s="10"/>
      <c r="F714" s="10">
        <v>636</v>
      </c>
      <c r="G714" s="10"/>
      <c r="H714" s="10"/>
    </row>
    <row r="715" spans="1:8">
      <c r="A715" s="28"/>
      <c r="B715" s="15"/>
      <c r="C715" s="12">
        <v>2012</v>
      </c>
      <c r="D715" s="10">
        <f>E715+F715+G715+H715</f>
        <v>636</v>
      </c>
      <c r="E715" s="10"/>
      <c r="F715" s="10">
        <v>636</v>
      </c>
      <c r="G715" s="10"/>
      <c r="H715" s="10"/>
    </row>
    <row r="716" spans="1:8">
      <c r="A716" s="28"/>
      <c r="B716" s="15"/>
      <c r="C716" s="12">
        <v>2013</v>
      </c>
      <c r="D716" s="10">
        <f>E716+F716+G716+H716</f>
        <v>636</v>
      </c>
      <c r="E716" s="10"/>
      <c r="F716" s="10">
        <v>636</v>
      </c>
      <c r="G716" s="10"/>
      <c r="H716" s="10"/>
    </row>
    <row r="717" spans="1:8">
      <c r="A717" s="28"/>
      <c r="B717" s="15"/>
      <c r="C717" s="12">
        <v>2014</v>
      </c>
      <c r="D717" s="10">
        <f>E717+F717+G717+H717</f>
        <v>636</v>
      </c>
      <c r="E717" s="10"/>
      <c r="F717" s="10">
        <v>636</v>
      </c>
      <c r="G717" s="10"/>
      <c r="H717" s="10"/>
    </row>
    <row r="718" spans="1:8" ht="99" customHeight="1">
      <c r="A718" s="29"/>
      <c r="B718" s="16"/>
      <c r="C718" s="12">
        <v>2015</v>
      </c>
      <c r="D718" s="10">
        <f>E718+F718+G718+H718</f>
        <v>636</v>
      </c>
      <c r="E718" s="10"/>
      <c r="F718" s="10">
        <v>636</v>
      </c>
      <c r="G718" s="10"/>
      <c r="H718" s="10"/>
    </row>
    <row r="719" spans="1:8">
      <c r="A719" s="27" t="s">
        <v>357</v>
      </c>
      <c r="B719" s="14" t="s">
        <v>358</v>
      </c>
      <c r="C719" s="12" t="s">
        <v>615</v>
      </c>
      <c r="D719" s="10">
        <f>D720+D721+D722+D723+D724</f>
        <v>49396</v>
      </c>
      <c r="E719" s="10"/>
      <c r="F719" s="10">
        <f>F720+F721+F722+F723+F724</f>
        <v>49396</v>
      </c>
      <c r="G719" s="10"/>
      <c r="H719" s="10"/>
    </row>
    <row r="720" spans="1:8">
      <c r="A720" s="28"/>
      <c r="B720" s="15"/>
      <c r="C720" s="12">
        <v>2011</v>
      </c>
      <c r="D720" s="10">
        <f>E720+F720+G720+H720</f>
        <v>9879.2000000000007</v>
      </c>
      <c r="E720" s="10"/>
      <c r="F720" s="10" t="s">
        <v>359</v>
      </c>
      <c r="G720" s="10"/>
      <c r="H720" s="10"/>
    </row>
    <row r="721" spans="1:8">
      <c r="A721" s="28"/>
      <c r="B721" s="15"/>
      <c r="C721" s="12">
        <v>2012</v>
      </c>
      <c r="D721" s="10">
        <f>E721+F721+G721+H721</f>
        <v>9879.2000000000007</v>
      </c>
      <c r="E721" s="10"/>
      <c r="F721" s="10" t="s">
        <v>359</v>
      </c>
      <c r="G721" s="10"/>
      <c r="H721" s="10"/>
    </row>
    <row r="722" spans="1:8">
      <c r="A722" s="28"/>
      <c r="B722" s="15"/>
      <c r="C722" s="12">
        <v>2013</v>
      </c>
      <c r="D722" s="10">
        <f>E722+F722+G722+H722</f>
        <v>9879.2000000000007</v>
      </c>
      <c r="E722" s="10"/>
      <c r="F722" s="10" t="s">
        <v>359</v>
      </c>
      <c r="G722" s="10"/>
      <c r="H722" s="10"/>
    </row>
    <row r="723" spans="1:8">
      <c r="A723" s="28"/>
      <c r="B723" s="15"/>
      <c r="C723" s="12">
        <v>2014</v>
      </c>
      <c r="D723" s="10">
        <f>E723+F723+G723+H723</f>
        <v>9879.2000000000007</v>
      </c>
      <c r="E723" s="10"/>
      <c r="F723" s="10" t="s">
        <v>359</v>
      </c>
      <c r="G723" s="10"/>
      <c r="H723" s="10"/>
    </row>
    <row r="724" spans="1:8" ht="139.5" customHeight="1">
      <c r="A724" s="29"/>
      <c r="B724" s="16"/>
      <c r="C724" s="12">
        <v>2015</v>
      </c>
      <c r="D724" s="10">
        <f>E724+F724+G724+H724</f>
        <v>9879.2000000000007</v>
      </c>
      <c r="E724" s="10"/>
      <c r="F724" s="10" t="s">
        <v>359</v>
      </c>
      <c r="G724" s="10"/>
      <c r="H724" s="10"/>
    </row>
    <row r="725" spans="1:8">
      <c r="A725" s="27" t="s">
        <v>360</v>
      </c>
      <c r="B725" s="14" t="s">
        <v>361</v>
      </c>
      <c r="C725" s="12" t="s">
        <v>615</v>
      </c>
      <c r="D725" s="10">
        <f>D726+D727+D728+D729+D730</f>
        <v>2243.5</v>
      </c>
      <c r="E725" s="10"/>
      <c r="F725" s="10"/>
      <c r="G725" s="10">
        <f>G726+G727+G728+G729+G730</f>
        <v>2243.5</v>
      </c>
      <c r="H725" s="10"/>
    </row>
    <row r="726" spans="1:8">
      <c r="A726" s="28"/>
      <c r="B726" s="15"/>
      <c r="C726" s="12">
        <v>2011</v>
      </c>
      <c r="D726" s="10">
        <f>E726+F726+G726+H726</f>
        <v>443.5</v>
      </c>
      <c r="E726" s="10"/>
      <c r="F726" s="10"/>
      <c r="G726" s="10" t="s">
        <v>362</v>
      </c>
      <c r="H726" s="10"/>
    </row>
    <row r="727" spans="1:8">
      <c r="A727" s="28"/>
      <c r="B727" s="15"/>
      <c r="C727" s="12">
        <v>2012</v>
      </c>
      <c r="D727" s="10">
        <f>E727+F727+G727+H727</f>
        <v>450</v>
      </c>
      <c r="E727" s="10"/>
      <c r="F727" s="10"/>
      <c r="G727" s="10">
        <v>450</v>
      </c>
      <c r="H727" s="10"/>
    </row>
    <row r="728" spans="1:8">
      <c r="A728" s="28"/>
      <c r="B728" s="15"/>
      <c r="C728" s="12">
        <v>2013</v>
      </c>
      <c r="D728" s="10">
        <f>E728+F728+G728+H728</f>
        <v>450</v>
      </c>
      <c r="E728" s="10"/>
      <c r="F728" s="10"/>
      <c r="G728" s="10">
        <v>450</v>
      </c>
      <c r="H728" s="10"/>
    </row>
    <row r="729" spans="1:8">
      <c r="A729" s="28"/>
      <c r="B729" s="15"/>
      <c r="C729" s="12">
        <v>2014</v>
      </c>
      <c r="D729" s="10">
        <f>E729+F729+G729+H729</f>
        <v>450</v>
      </c>
      <c r="E729" s="10"/>
      <c r="F729" s="10"/>
      <c r="G729" s="10">
        <v>450</v>
      </c>
      <c r="H729" s="10"/>
    </row>
    <row r="730" spans="1:8">
      <c r="A730" s="29"/>
      <c r="B730" s="16"/>
      <c r="C730" s="12">
        <v>2015</v>
      </c>
      <c r="D730" s="10">
        <f>E730+F730+G730+H730</f>
        <v>450</v>
      </c>
      <c r="E730" s="10"/>
      <c r="F730" s="10"/>
      <c r="G730" s="10">
        <v>450</v>
      </c>
      <c r="H730" s="10"/>
    </row>
    <row r="731" spans="1:8" ht="98.25" customHeight="1">
      <c r="A731" s="27" t="s">
        <v>363</v>
      </c>
      <c r="B731" s="14" t="s">
        <v>364</v>
      </c>
      <c r="C731" s="12" t="s">
        <v>615</v>
      </c>
      <c r="D731" s="10">
        <f>D732+D733+D734+D735+D736</f>
        <v>444.4</v>
      </c>
      <c r="E731" s="10"/>
      <c r="F731" s="10">
        <f>F732+F733+F734+F735+F736</f>
        <v>444.4</v>
      </c>
      <c r="G731" s="10"/>
      <c r="H731" s="10"/>
    </row>
    <row r="732" spans="1:8">
      <c r="A732" s="28"/>
      <c r="B732" s="15"/>
      <c r="C732" s="12">
        <v>2011</v>
      </c>
      <c r="D732" s="10">
        <f>E732+F732+G732+H732</f>
        <v>70.8</v>
      </c>
      <c r="E732" s="10"/>
      <c r="F732" s="10" t="s">
        <v>365</v>
      </c>
      <c r="G732" s="10"/>
      <c r="H732" s="10"/>
    </row>
    <row r="733" spans="1:8">
      <c r="A733" s="28"/>
      <c r="B733" s="15"/>
      <c r="C733" s="12">
        <v>2012</v>
      </c>
      <c r="D733" s="10">
        <f>E733+F733+G733+H733</f>
        <v>80.900000000000006</v>
      </c>
      <c r="E733" s="10"/>
      <c r="F733" s="10" t="s">
        <v>366</v>
      </c>
      <c r="G733" s="10"/>
      <c r="H733" s="10"/>
    </row>
    <row r="734" spans="1:8">
      <c r="A734" s="28"/>
      <c r="B734" s="15"/>
      <c r="C734" s="12">
        <v>2013</v>
      </c>
      <c r="D734" s="10">
        <f>E734+F734+G734+H734</f>
        <v>90.9</v>
      </c>
      <c r="E734" s="10"/>
      <c r="F734" s="10" t="s">
        <v>107</v>
      </c>
      <c r="G734" s="10"/>
      <c r="H734" s="10"/>
    </row>
    <row r="735" spans="1:8">
      <c r="A735" s="28"/>
      <c r="B735" s="15"/>
      <c r="C735" s="12">
        <v>2014</v>
      </c>
      <c r="D735" s="10">
        <f>E735+F735+G735+H735</f>
        <v>100.9</v>
      </c>
      <c r="E735" s="10"/>
      <c r="F735" s="10" t="s">
        <v>367</v>
      </c>
      <c r="G735" s="10"/>
      <c r="H735" s="10"/>
    </row>
    <row r="736" spans="1:8">
      <c r="A736" s="29"/>
      <c r="B736" s="16"/>
      <c r="C736" s="12">
        <v>2015</v>
      </c>
      <c r="D736" s="10">
        <f>E736+F736+G736+H736</f>
        <v>100.9</v>
      </c>
      <c r="E736" s="10"/>
      <c r="F736" s="10" t="s">
        <v>367</v>
      </c>
      <c r="G736" s="10"/>
      <c r="H736" s="10"/>
    </row>
    <row r="737" spans="1:8">
      <c r="A737" s="27" t="s">
        <v>368</v>
      </c>
      <c r="B737" s="14" t="s">
        <v>369</v>
      </c>
      <c r="C737" s="12" t="s">
        <v>615</v>
      </c>
      <c r="D737" s="10">
        <f>D738+D739+D740+D741+D742</f>
        <v>1087.5</v>
      </c>
      <c r="E737" s="10"/>
      <c r="F737" s="10">
        <f>F738+F739+F740+F741+F742</f>
        <v>1087.5</v>
      </c>
      <c r="G737" s="10"/>
      <c r="H737" s="10"/>
    </row>
    <row r="738" spans="1:8">
      <c r="A738" s="28"/>
      <c r="B738" s="15"/>
      <c r="C738" s="12">
        <v>2011</v>
      </c>
      <c r="D738" s="10">
        <f>E738+F738+G738+H738</f>
        <v>217.5</v>
      </c>
      <c r="E738" s="10"/>
      <c r="F738" s="10" t="s">
        <v>370</v>
      </c>
      <c r="G738" s="10"/>
      <c r="H738" s="10"/>
    </row>
    <row r="739" spans="1:8">
      <c r="A739" s="28"/>
      <c r="B739" s="15"/>
      <c r="C739" s="12">
        <v>2012</v>
      </c>
      <c r="D739" s="10">
        <f>E739+F739+G739+H739</f>
        <v>217.5</v>
      </c>
      <c r="E739" s="10"/>
      <c r="F739" s="10" t="s">
        <v>370</v>
      </c>
      <c r="G739" s="10"/>
      <c r="H739" s="10"/>
    </row>
    <row r="740" spans="1:8">
      <c r="A740" s="28"/>
      <c r="B740" s="15"/>
      <c r="C740" s="12">
        <v>2013</v>
      </c>
      <c r="D740" s="10">
        <f>E740+F740+G740+H740</f>
        <v>217.5</v>
      </c>
      <c r="E740" s="10"/>
      <c r="F740" s="10" t="s">
        <v>370</v>
      </c>
      <c r="G740" s="10"/>
      <c r="H740" s="10"/>
    </row>
    <row r="741" spans="1:8">
      <c r="A741" s="28"/>
      <c r="B741" s="15"/>
      <c r="C741" s="12">
        <v>2014</v>
      </c>
      <c r="D741" s="10">
        <f>E741+F741+G741+H741</f>
        <v>217.5</v>
      </c>
      <c r="E741" s="10"/>
      <c r="F741" s="10" t="s">
        <v>370</v>
      </c>
      <c r="G741" s="10"/>
      <c r="H741" s="10"/>
    </row>
    <row r="742" spans="1:8">
      <c r="A742" s="29"/>
      <c r="B742" s="16"/>
      <c r="C742" s="12">
        <v>2015</v>
      </c>
      <c r="D742" s="10">
        <f>E742+F742+G742+H742</f>
        <v>217.5</v>
      </c>
      <c r="E742" s="10"/>
      <c r="F742" s="10" t="s">
        <v>370</v>
      </c>
      <c r="G742" s="10"/>
      <c r="H742" s="10"/>
    </row>
    <row r="743" spans="1:8" ht="67.5" customHeight="1">
      <c r="A743" s="27" t="s">
        <v>371</v>
      </c>
      <c r="B743" s="14" t="s">
        <v>372</v>
      </c>
      <c r="C743" s="12" t="s">
        <v>615</v>
      </c>
      <c r="D743" s="10">
        <f>D744+D745+D746+D747+D748</f>
        <v>3128</v>
      </c>
      <c r="E743" s="10"/>
      <c r="F743" s="10">
        <f>F744+F745+F746+F747+F748</f>
        <v>3128</v>
      </c>
      <c r="G743" s="10"/>
      <c r="H743" s="10"/>
    </row>
    <row r="744" spans="1:8">
      <c r="A744" s="28"/>
      <c r="B744" s="15"/>
      <c r="C744" s="12">
        <v>2011</v>
      </c>
      <c r="D744" s="10">
        <f>E744+F744+G744+H744</f>
        <v>625.6</v>
      </c>
      <c r="E744" s="10"/>
      <c r="F744" s="10" t="s">
        <v>373</v>
      </c>
      <c r="G744" s="10"/>
      <c r="H744" s="10"/>
    </row>
    <row r="745" spans="1:8">
      <c r="A745" s="28"/>
      <c r="B745" s="15"/>
      <c r="C745" s="12">
        <v>2012</v>
      </c>
      <c r="D745" s="10">
        <f>E745+F745+G745+H745</f>
        <v>625.6</v>
      </c>
      <c r="E745" s="10"/>
      <c r="F745" s="10" t="s">
        <v>373</v>
      </c>
      <c r="G745" s="10"/>
      <c r="H745" s="10"/>
    </row>
    <row r="746" spans="1:8">
      <c r="A746" s="28"/>
      <c r="B746" s="15"/>
      <c r="C746" s="12">
        <v>2013</v>
      </c>
      <c r="D746" s="10">
        <f>E746+F746+G746+H746</f>
        <v>625.6</v>
      </c>
      <c r="E746" s="10"/>
      <c r="F746" s="10" t="s">
        <v>373</v>
      </c>
      <c r="G746" s="10"/>
      <c r="H746" s="10"/>
    </row>
    <row r="747" spans="1:8">
      <c r="A747" s="28"/>
      <c r="B747" s="15"/>
      <c r="C747" s="12">
        <v>2014</v>
      </c>
      <c r="D747" s="10">
        <f>E747+F747+G747+H747</f>
        <v>625.6</v>
      </c>
      <c r="E747" s="10"/>
      <c r="F747" s="10" t="s">
        <v>373</v>
      </c>
      <c r="G747" s="10"/>
      <c r="H747" s="10"/>
    </row>
    <row r="748" spans="1:8">
      <c r="A748" s="29"/>
      <c r="B748" s="16"/>
      <c r="C748" s="12">
        <v>2015</v>
      </c>
      <c r="D748" s="10">
        <f>E748+F748+G748+H748</f>
        <v>625.6</v>
      </c>
      <c r="E748" s="10"/>
      <c r="F748" s="10" t="s">
        <v>373</v>
      </c>
      <c r="G748" s="10"/>
      <c r="H748" s="10"/>
    </row>
    <row r="749" spans="1:8" ht="78" customHeight="1">
      <c r="A749" s="27" t="s">
        <v>374</v>
      </c>
      <c r="B749" s="14" t="s">
        <v>375</v>
      </c>
      <c r="C749" s="12" t="s">
        <v>615</v>
      </c>
      <c r="D749" s="10">
        <f>D750+D751+D752+D753+D754</f>
        <v>2193.6000000000004</v>
      </c>
      <c r="E749" s="10"/>
      <c r="F749" s="10">
        <f>F750+F751+F752+F753+F754</f>
        <v>2193.6000000000004</v>
      </c>
      <c r="G749" s="10"/>
      <c r="H749" s="10"/>
    </row>
    <row r="750" spans="1:8">
      <c r="A750" s="28"/>
      <c r="B750" s="15"/>
      <c r="C750" s="12">
        <v>2011</v>
      </c>
      <c r="D750" s="10">
        <f>E750+F750+G750+H750</f>
        <v>731.2</v>
      </c>
      <c r="E750" s="10"/>
      <c r="F750" s="10" t="s">
        <v>376</v>
      </c>
      <c r="G750" s="10"/>
      <c r="H750" s="10"/>
    </row>
    <row r="751" spans="1:8">
      <c r="A751" s="28"/>
      <c r="B751" s="15"/>
      <c r="C751" s="12">
        <v>2012</v>
      </c>
      <c r="D751" s="10">
        <f>E751+F751+G751+H751</f>
        <v>731.2</v>
      </c>
      <c r="E751" s="10"/>
      <c r="F751" s="10" t="s">
        <v>376</v>
      </c>
      <c r="G751" s="10"/>
      <c r="H751" s="10"/>
    </row>
    <row r="752" spans="1:8">
      <c r="A752" s="28"/>
      <c r="B752" s="15"/>
      <c r="C752" s="12">
        <v>2013</v>
      </c>
      <c r="D752" s="10">
        <f>E752+F752+G752+H752</f>
        <v>731.2</v>
      </c>
      <c r="E752" s="10"/>
      <c r="F752" s="10" t="s">
        <v>376</v>
      </c>
      <c r="G752" s="10"/>
      <c r="H752" s="10"/>
    </row>
    <row r="753" spans="1:8">
      <c r="A753" s="28"/>
      <c r="B753" s="15"/>
      <c r="C753" s="12">
        <v>2014</v>
      </c>
      <c r="D753" s="10">
        <f>E753+F753+G753+H753</f>
        <v>0</v>
      </c>
      <c r="E753" s="10"/>
      <c r="F753" s="10"/>
      <c r="G753" s="10"/>
      <c r="H753" s="10"/>
    </row>
    <row r="754" spans="1:8">
      <c r="A754" s="29"/>
      <c r="B754" s="16"/>
      <c r="C754" s="12">
        <v>2015</v>
      </c>
      <c r="D754" s="10">
        <f>E754+F754+G754+H754</f>
        <v>0</v>
      </c>
      <c r="E754" s="10"/>
      <c r="F754" s="10"/>
      <c r="G754" s="10"/>
      <c r="H754" s="10"/>
    </row>
    <row r="755" spans="1:8" ht="61.5" customHeight="1">
      <c r="A755" s="27" t="s">
        <v>377</v>
      </c>
      <c r="B755" s="14" t="s">
        <v>378</v>
      </c>
      <c r="C755" s="12" t="s">
        <v>615</v>
      </c>
      <c r="D755" s="10">
        <f>D756+D757+D758+D759+D760</f>
        <v>1007.4000000000001</v>
      </c>
      <c r="E755" s="10"/>
      <c r="F755" s="10">
        <f>F756+F757+F758+F759+F760</f>
        <v>1007.4000000000001</v>
      </c>
      <c r="G755" s="10"/>
      <c r="H755" s="10"/>
    </row>
    <row r="756" spans="1:8">
      <c r="A756" s="28"/>
      <c r="B756" s="15"/>
      <c r="C756" s="12">
        <v>2011</v>
      </c>
      <c r="D756" s="10">
        <f>E756+F756+G756+H756</f>
        <v>335.8</v>
      </c>
      <c r="E756" s="10"/>
      <c r="F756" s="10" t="s">
        <v>379</v>
      </c>
      <c r="G756" s="10"/>
      <c r="H756" s="10"/>
    </row>
    <row r="757" spans="1:8">
      <c r="A757" s="28"/>
      <c r="B757" s="15"/>
      <c r="C757" s="12">
        <v>2012</v>
      </c>
      <c r="D757" s="10">
        <f>E757+F757+G757+H757</f>
        <v>335.8</v>
      </c>
      <c r="E757" s="10"/>
      <c r="F757" s="10" t="s">
        <v>379</v>
      </c>
      <c r="G757" s="10"/>
      <c r="H757" s="10"/>
    </row>
    <row r="758" spans="1:8">
      <c r="A758" s="28"/>
      <c r="B758" s="15"/>
      <c r="C758" s="12">
        <v>2013</v>
      </c>
      <c r="D758" s="10">
        <f>E758+F758+G758+H758</f>
        <v>335.8</v>
      </c>
      <c r="E758" s="10"/>
      <c r="F758" s="10" t="s">
        <v>379</v>
      </c>
      <c r="G758" s="10"/>
      <c r="H758" s="10"/>
    </row>
    <row r="759" spans="1:8">
      <c r="A759" s="28"/>
      <c r="B759" s="15"/>
      <c r="C759" s="12">
        <v>2014</v>
      </c>
      <c r="D759" s="10">
        <f>E759+F759+G759+H759</f>
        <v>0</v>
      </c>
      <c r="E759" s="10"/>
      <c r="F759" s="10"/>
      <c r="G759" s="10"/>
      <c r="H759" s="10"/>
    </row>
    <row r="760" spans="1:8">
      <c r="A760" s="29"/>
      <c r="B760" s="16"/>
      <c r="C760" s="12">
        <v>2015</v>
      </c>
      <c r="D760" s="10">
        <f>E760+F760+G760+H760</f>
        <v>0</v>
      </c>
      <c r="E760" s="10"/>
      <c r="F760" s="10"/>
      <c r="G760" s="10"/>
      <c r="H760" s="10"/>
    </row>
    <row r="761" spans="1:8" ht="142.5" customHeight="1">
      <c r="A761" s="27" t="s">
        <v>380</v>
      </c>
      <c r="B761" s="14" t="s">
        <v>381</v>
      </c>
      <c r="C761" s="12" t="s">
        <v>615</v>
      </c>
      <c r="D761" s="10">
        <f>D762+D763+D764+D765+D766</f>
        <v>107.69999999999999</v>
      </c>
      <c r="E761" s="10"/>
      <c r="F761" s="10">
        <f>F762+F763+F764+F765+F766</f>
        <v>107.69999999999999</v>
      </c>
      <c r="G761" s="10"/>
      <c r="H761" s="10"/>
    </row>
    <row r="762" spans="1:8">
      <c r="A762" s="28"/>
      <c r="B762" s="15"/>
      <c r="C762" s="12">
        <v>2011</v>
      </c>
      <c r="D762" s="10">
        <f>E762+F762+G762+H762</f>
        <v>18.399999999999999</v>
      </c>
      <c r="E762" s="10"/>
      <c r="F762" s="10" t="s">
        <v>382</v>
      </c>
      <c r="G762" s="10"/>
      <c r="H762" s="10"/>
    </row>
    <row r="763" spans="1:8">
      <c r="A763" s="28"/>
      <c r="B763" s="15"/>
      <c r="C763" s="12">
        <v>2012</v>
      </c>
      <c r="D763" s="10">
        <f>E763+F763+G763+H763</f>
        <v>22.4</v>
      </c>
      <c r="E763" s="10"/>
      <c r="F763" s="10" t="s">
        <v>383</v>
      </c>
      <c r="G763" s="10"/>
      <c r="H763" s="10"/>
    </row>
    <row r="764" spans="1:8">
      <c r="A764" s="28"/>
      <c r="B764" s="15"/>
      <c r="C764" s="12">
        <v>2013</v>
      </c>
      <c r="D764" s="10">
        <f>E764+F764+G764+H764</f>
        <v>22.3</v>
      </c>
      <c r="E764" s="10"/>
      <c r="F764" s="10" t="s">
        <v>384</v>
      </c>
      <c r="G764" s="10"/>
      <c r="H764" s="10"/>
    </row>
    <row r="765" spans="1:8">
      <c r="A765" s="28"/>
      <c r="B765" s="15"/>
      <c r="C765" s="12">
        <v>2014</v>
      </c>
      <c r="D765" s="10">
        <f>E765+F765+G765+H765</f>
        <v>22.3</v>
      </c>
      <c r="E765" s="10"/>
      <c r="F765" s="10" t="s">
        <v>384</v>
      </c>
      <c r="G765" s="10"/>
      <c r="H765" s="10"/>
    </row>
    <row r="766" spans="1:8">
      <c r="A766" s="29"/>
      <c r="B766" s="16"/>
      <c r="C766" s="12">
        <v>2015</v>
      </c>
      <c r="D766" s="10">
        <f>E766+F766+G766+H766</f>
        <v>22.3</v>
      </c>
      <c r="E766" s="10"/>
      <c r="F766" s="10" t="s">
        <v>384</v>
      </c>
      <c r="G766" s="10"/>
      <c r="H766" s="10"/>
    </row>
    <row r="767" spans="1:8" ht="84.75" customHeight="1">
      <c r="A767" s="27" t="s">
        <v>385</v>
      </c>
      <c r="B767" s="14" t="s">
        <v>386</v>
      </c>
      <c r="C767" s="12" t="s">
        <v>615</v>
      </c>
      <c r="D767" s="10">
        <f>D768+D769+D770+D771+D772</f>
        <v>2907.5</v>
      </c>
      <c r="E767" s="10"/>
      <c r="F767" s="10">
        <f>F768+F769+F770+F771+F772</f>
        <v>2907.5</v>
      </c>
      <c r="G767" s="10"/>
      <c r="H767" s="10"/>
    </row>
    <row r="768" spans="1:8">
      <c r="A768" s="28"/>
      <c r="B768" s="15"/>
      <c r="C768" s="12">
        <v>2011</v>
      </c>
      <c r="D768" s="10">
        <f>E768+F768+G768+H768</f>
        <v>581.5</v>
      </c>
      <c r="E768" s="10"/>
      <c r="F768" s="10" t="s">
        <v>387</v>
      </c>
      <c r="G768" s="10"/>
      <c r="H768" s="10"/>
    </row>
    <row r="769" spans="1:8">
      <c r="A769" s="28"/>
      <c r="B769" s="15"/>
      <c r="C769" s="12">
        <v>2012</v>
      </c>
      <c r="D769" s="10">
        <f>E769+F769+G769+H769</f>
        <v>581.5</v>
      </c>
      <c r="E769" s="10"/>
      <c r="F769" s="10" t="s">
        <v>387</v>
      </c>
      <c r="G769" s="10"/>
      <c r="H769" s="10"/>
    </row>
    <row r="770" spans="1:8">
      <c r="A770" s="28"/>
      <c r="B770" s="15"/>
      <c r="C770" s="12">
        <v>2013</v>
      </c>
      <c r="D770" s="10">
        <f>E770+F770+G770+H770</f>
        <v>581.5</v>
      </c>
      <c r="E770" s="10"/>
      <c r="F770" s="10" t="s">
        <v>387</v>
      </c>
      <c r="G770" s="10"/>
      <c r="H770" s="10"/>
    </row>
    <row r="771" spans="1:8">
      <c r="A771" s="28"/>
      <c r="B771" s="15"/>
      <c r="C771" s="12">
        <v>2014</v>
      </c>
      <c r="D771" s="10">
        <f>E771+F771+G771+H771</f>
        <v>581.5</v>
      </c>
      <c r="E771" s="10"/>
      <c r="F771" s="10" t="s">
        <v>387</v>
      </c>
      <c r="G771" s="10"/>
      <c r="H771" s="10"/>
    </row>
    <row r="772" spans="1:8">
      <c r="A772" s="29"/>
      <c r="B772" s="16"/>
      <c r="C772" s="12">
        <v>2015</v>
      </c>
      <c r="D772" s="10">
        <f>E772+F772+G772+H772</f>
        <v>581.5</v>
      </c>
      <c r="E772" s="10"/>
      <c r="F772" s="10" t="s">
        <v>387</v>
      </c>
      <c r="G772" s="10"/>
      <c r="H772" s="10"/>
    </row>
    <row r="773" spans="1:8" ht="99" customHeight="1">
      <c r="A773" s="27" t="s">
        <v>388</v>
      </c>
      <c r="B773" s="14" t="s">
        <v>389</v>
      </c>
      <c r="C773" s="12" t="s">
        <v>615</v>
      </c>
      <c r="D773" s="10">
        <f>D774+D775+D776+D777+D778</f>
        <v>804.5</v>
      </c>
      <c r="E773" s="10"/>
      <c r="F773" s="10">
        <f>F774+F775+F776+F777+F778</f>
        <v>804.5</v>
      </c>
      <c r="G773" s="10"/>
      <c r="H773" s="10"/>
    </row>
    <row r="774" spans="1:8">
      <c r="A774" s="28"/>
      <c r="B774" s="15"/>
      <c r="C774" s="12">
        <v>2011</v>
      </c>
      <c r="D774" s="10">
        <f>E774+F774+G774+H774</f>
        <v>160.9</v>
      </c>
      <c r="E774" s="10"/>
      <c r="F774" s="10" t="s">
        <v>390</v>
      </c>
      <c r="G774" s="10"/>
      <c r="H774" s="10"/>
    </row>
    <row r="775" spans="1:8">
      <c r="A775" s="28"/>
      <c r="B775" s="15"/>
      <c r="C775" s="12">
        <v>2012</v>
      </c>
      <c r="D775" s="10">
        <f>E775+F775+G775+H775</f>
        <v>160.9</v>
      </c>
      <c r="E775" s="10"/>
      <c r="F775" s="10" t="s">
        <v>390</v>
      </c>
      <c r="G775" s="10"/>
      <c r="H775" s="10"/>
    </row>
    <row r="776" spans="1:8">
      <c r="A776" s="28"/>
      <c r="B776" s="15"/>
      <c r="C776" s="12">
        <v>2013</v>
      </c>
      <c r="D776" s="10">
        <f>E776+F776+G776+H776</f>
        <v>160.9</v>
      </c>
      <c r="E776" s="10"/>
      <c r="F776" s="10" t="s">
        <v>390</v>
      </c>
      <c r="G776" s="10"/>
      <c r="H776" s="10"/>
    </row>
    <row r="777" spans="1:8">
      <c r="A777" s="28"/>
      <c r="B777" s="15"/>
      <c r="C777" s="12">
        <v>2014</v>
      </c>
      <c r="D777" s="10">
        <f>E777+F777+G777+H777</f>
        <v>160.9</v>
      </c>
      <c r="E777" s="10"/>
      <c r="F777" s="10" t="s">
        <v>390</v>
      </c>
      <c r="G777" s="10"/>
      <c r="H777" s="10"/>
    </row>
    <row r="778" spans="1:8">
      <c r="A778" s="29"/>
      <c r="B778" s="16"/>
      <c r="C778" s="12">
        <v>2015</v>
      </c>
      <c r="D778" s="10">
        <f>E778+F778+G778+H778</f>
        <v>160.9</v>
      </c>
      <c r="E778" s="10"/>
      <c r="F778" s="10" t="s">
        <v>390</v>
      </c>
      <c r="G778" s="10"/>
      <c r="H778" s="10"/>
    </row>
    <row r="779" spans="1:8" ht="52.5" customHeight="1">
      <c r="A779" s="27" t="s">
        <v>391</v>
      </c>
      <c r="B779" s="14" t="s">
        <v>392</v>
      </c>
      <c r="C779" s="12" t="s">
        <v>615</v>
      </c>
      <c r="D779" s="10">
        <f>D780+D781+D782+D783+D784</f>
        <v>55213</v>
      </c>
      <c r="E779" s="10"/>
      <c r="F779" s="10">
        <f>F780+F781+F782+F783+F784</f>
        <v>55213</v>
      </c>
      <c r="G779" s="10"/>
      <c r="H779" s="10"/>
    </row>
    <row r="780" spans="1:8">
      <c r="A780" s="28"/>
      <c r="B780" s="15"/>
      <c r="C780" s="12">
        <v>2011</v>
      </c>
      <c r="D780" s="10">
        <f>E780+F780+G780+H780</f>
        <v>11042.6</v>
      </c>
      <c r="E780" s="10"/>
      <c r="F780" s="10" t="s">
        <v>393</v>
      </c>
      <c r="G780" s="10"/>
      <c r="H780" s="10"/>
    </row>
    <row r="781" spans="1:8">
      <c r="A781" s="28"/>
      <c r="B781" s="15"/>
      <c r="C781" s="12">
        <v>2012</v>
      </c>
      <c r="D781" s="10">
        <f>E781+F781+G781+H781</f>
        <v>11042.6</v>
      </c>
      <c r="E781" s="10"/>
      <c r="F781" s="10" t="s">
        <v>393</v>
      </c>
      <c r="G781" s="10"/>
      <c r="H781" s="10"/>
    </row>
    <row r="782" spans="1:8">
      <c r="A782" s="28"/>
      <c r="B782" s="15"/>
      <c r="C782" s="12">
        <v>2013</v>
      </c>
      <c r="D782" s="10">
        <f>E782+F782+G782+H782</f>
        <v>11042.6</v>
      </c>
      <c r="E782" s="10"/>
      <c r="F782" s="10" t="s">
        <v>393</v>
      </c>
      <c r="G782" s="10"/>
      <c r="H782" s="10"/>
    </row>
    <row r="783" spans="1:8">
      <c r="A783" s="28"/>
      <c r="B783" s="15"/>
      <c r="C783" s="12">
        <v>2014</v>
      </c>
      <c r="D783" s="10">
        <f>E783+F783+G783+H783</f>
        <v>11042.6</v>
      </c>
      <c r="E783" s="10"/>
      <c r="F783" s="10" t="s">
        <v>393</v>
      </c>
      <c r="G783" s="10"/>
      <c r="H783" s="10"/>
    </row>
    <row r="784" spans="1:8">
      <c r="A784" s="29"/>
      <c r="B784" s="16"/>
      <c r="C784" s="12">
        <v>2015</v>
      </c>
      <c r="D784" s="10">
        <f>E784+F784+G784+H784</f>
        <v>11042.6</v>
      </c>
      <c r="E784" s="10"/>
      <c r="F784" s="10" t="s">
        <v>393</v>
      </c>
      <c r="G784" s="10"/>
      <c r="H784" s="10"/>
    </row>
    <row r="785" spans="1:8" ht="82.5" customHeight="1">
      <c r="A785" s="27" t="s">
        <v>394</v>
      </c>
      <c r="B785" s="14" t="s">
        <v>395</v>
      </c>
      <c r="C785" s="12" t="s">
        <v>615</v>
      </c>
      <c r="D785" s="10">
        <f>D786+D787+D788+D789+D790</f>
        <v>10865.5</v>
      </c>
      <c r="E785" s="10"/>
      <c r="F785" s="10">
        <f>F786+F787+F788+F789+F790</f>
        <v>10865.5</v>
      </c>
      <c r="G785" s="10"/>
      <c r="H785" s="10"/>
    </row>
    <row r="786" spans="1:8">
      <c r="A786" s="28"/>
      <c r="B786" s="15"/>
      <c r="C786" s="12">
        <v>2011</v>
      </c>
      <c r="D786" s="10">
        <f>E786+F786+G786+H786</f>
        <v>2173.1</v>
      </c>
      <c r="E786" s="10"/>
      <c r="F786" s="10" t="s">
        <v>396</v>
      </c>
      <c r="G786" s="10"/>
      <c r="H786" s="10"/>
    </row>
    <row r="787" spans="1:8">
      <c r="A787" s="28"/>
      <c r="B787" s="15"/>
      <c r="C787" s="12">
        <v>2012</v>
      </c>
      <c r="D787" s="10">
        <f>E787+F787+G787+H787</f>
        <v>2173.1</v>
      </c>
      <c r="E787" s="10"/>
      <c r="F787" s="10" t="s">
        <v>396</v>
      </c>
      <c r="G787" s="10"/>
      <c r="H787" s="10"/>
    </row>
    <row r="788" spans="1:8">
      <c r="A788" s="28"/>
      <c r="B788" s="15"/>
      <c r="C788" s="12">
        <v>2013</v>
      </c>
      <c r="D788" s="10">
        <f>E788+F788+G788+H788</f>
        <v>2173.1</v>
      </c>
      <c r="E788" s="10"/>
      <c r="F788" s="10" t="s">
        <v>396</v>
      </c>
      <c r="G788" s="10"/>
      <c r="H788" s="10"/>
    </row>
    <row r="789" spans="1:8">
      <c r="A789" s="28"/>
      <c r="B789" s="15"/>
      <c r="C789" s="12">
        <v>2014</v>
      </c>
      <c r="D789" s="10">
        <f>E789+F789+G789+H789</f>
        <v>2173.1</v>
      </c>
      <c r="E789" s="10"/>
      <c r="F789" s="10" t="s">
        <v>396</v>
      </c>
      <c r="G789" s="10"/>
      <c r="H789" s="10"/>
    </row>
    <row r="790" spans="1:8">
      <c r="A790" s="29"/>
      <c r="B790" s="16"/>
      <c r="C790" s="12">
        <v>2015</v>
      </c>
      <c r="D790" s="10">
        <f>E790+F790+G790+H790</f>
        <v>2173.1</v>
      </c>
      <c r="E790" s="10"/>
      <c r="F790" s="10" t="s">
        <v>396</v>
      </c>
      <c r="G790" s="10"/>
      <c r="H790" s="10"/>
    </row>
    <row r="791" spans="1:8">
      <c r="A791" s="27" t="s">
        <v>397</v>
      </c>
      <c r="B791" s="14" t="s">
        <v>398</v>
      </c>
      <c r="C791" s="12" t="s">
        <v>615</v>
      </c>
      <c r="D791" s="10">
        <f>D792+D793+D794+D795+D796</f>
        <v>48472.2</v>
      </c>
      <c r="E791" s="10"/>
      <c r="F791" s="10">
        <f>F792+F793+F794+F795+F796</f>
        <v>48472.2</v>
      </c>
      <c r="G791" s="10"/>
      <c r="H791" s="10"/>
    </row>
    <row r="792" spans="1:8">
      <c r="A792" s="28"/>
      <c r="B792" s="15"/>
      <c r="C792" s="12">
        <v>2011</v>
      </c>
      <c r="D792" s="10">
        <f>E792+F792+G792+H792</f>
        <v>24236.1</v>
      </c>
      <c r="E792" s="10"/>
      <c r="F792" s="10" t="s">
        <v>399</v>
      </c>
      <c r="G792" s="10"/>
      <c r="H792" s="10"/>
    </row>
    <row r="793" spans="1:8">
      <c r="A793" s="28"/>
      <c r="B793" s="15"/>
      <c r="C793" s="12">
        <v>2012</v>
      </c>
      <c r="D793" s="10">
        <f>E793+F793+G793+H793</f>
        <v>24236.1</v>
      </c>
      <c r="E793" s="10"/>
      <c r="F793" s="10" t="s">
        <v>399</v>
      </c>
      <c r="G793" s="10"/>
      <c r="H793" s="10"/>
    </row>
    <row r="794" spans="1:8">
      <c r="A794" s="28"/>
      <c r="B794" s="15"/>
      <c r="C794" s="12">
        <v>2013</v>
      </c>
      <c r="D794" s="10">
        <f>E794+F794+G794+H794</f>
        <v>0</v>
      </c>
      <c r="E794" s="10"/>
      <c r="F794" s="10"/>
      <c r="G794" s="10"/>
      <c r="H794" s="10"/>
    </row>
    <row r="795" spans="1:8">
      <c r="A795" s="28"/>
      <c r="B795" s="15"/>
      <c r="C795" s="12">
        <v>2014</v>
      </c>
      <c r="D795" s="10">
        <f>E795+F795+G795+H795</f>
        <v>0</v>
      </c>
      <c r="E795" s="10"/>
      <c r="F795" s="10"/>
      <c r="G795" s="10"/>
      <c r="H795" s="10"/>
    </row>
    <row r="796" spans="1:8">
      <c r="A796" s="29"/>
      <c r="B796" s="16"/>
      <c r="C796" s="12">
        <v>2015</v>
      </c>
      <c r="D796" s="10">
        <f>E796+F796+G796+H796</f>
        <v>0</v>
      </c>
      <c r="E796" s="10"/>
      <c r="F796" s="10"/>
      <c r="G796" s="10"/>
      <c r="H796" s="10"/>
    </row>
    <row r="797" spans="1:8">
      <c r="A797" s="27" t="s">
        <v>400</v>
      </c>
      <c r="B797" s="14" t="s">
        <v>401</v>
      </c>
      <c r="C797" s="12" t="s">
        <v>615</v>
      </c>
      <c r="D797" s="10">
        <f>D798+D799+D800+D801+D802</f>
        <v>90544.1</v>
      </c>
      <c r="E797" s="10"/>
      <c r="F797" s="10">
        <f>F798+F799+F800+F801+F802</f>
        <v>90544.1</v>
      </c>
      <c r="G797" s="10"/>
      <c r="H797" s="10"/>
    </row>
    <row r="798" spans="1:8">
      <c r="A798" s="28"/>
      <c r="B798" s="15"/>
      <c r="C798" s="12">
        <v>2011</v>
      </c>
      <c r="D798" s="10">
        <f>E798+F798+G798+H798</f>
        <v>15115</v>
      </c>
      <c r="E798" s="10"/>
      <c r="F798" s="10">
        <v>15115</v>
      </c>
      <c r="G798" s="10"/>
      <c r="H798" s="10"/>
    </row>
    <row r="799" spans="1:8">
      <c r="A799" s="28"/>
      <c r="B799" s="15"/>
      <c r="C799" s="12">
        <v>2012</v>
      </c>
      <c r="D799" s="10">
        <f>E799+F799+G799+H799</f>
        <v>17022.7</v>
      </c>
      <c r="E799" s="10"/>
      <c r="F799" s="10" t="s">
        <v>402</v>
      </c>
      <c r="G799" s="10"/>
      <c r="H799" s="10"/>
    </row>
    <row r="800" spans="1:8">
      <c r="A800" s="28"/>
      <c r="B800" s="15"/>
      <c r="C800" s="12">
        <v>2013</v>
      </c>
      <c r="D800" s="10">
        <f>E800+F800+G800+H800</f>
        <v>19468.8</v>
      </c>
      <c r="E800" s="10"/>
      <c r="F800" s="10" t="s">
        <v>403</v>
      </c>
      <c r="G800" s="10"/>
      <c r="H800" s="10"/>
    </row>
    <row r="801" spans="1:8">
      <c r="A801" s="28"/>
      <c r="B801" s="15"/>
      <c r="C801" s="12">
        <v>2014</v>
      </c>
      <c r="D801" s="10">
        <f>E801+F801+G801+H801</f>
        <v>19468.8</v>
      </c>
      <c r="E801" s="10"/>
      <c r="F801" s="10" t="s">
        <v>403</v>
      </c>
      <c r="G801" s="10"/>
      <c r="H801" s="10"/>
    </row>
    <row r="802" spans="1:8">
      <c r="A802" s="29"/>
      <c r="B802" s="16"/>
      <c r="C802" s="12">
        <v>2015</v>
      </c>
      <c r="D802" s="10">
        <f>E802+F802+G802+H802</f>
        <v>19468.8</v>
      </c>
      <c r="E802" s="10"/>
      <c r="F802" s="10" t="s">
        <v>403</v>
      </c>
      <c r="G802" s="10"/>
      <c r="H802" s="10"/>
    </row>
    <row r="803" spans="1:8" ht="125.25" customHeight="1">
      <c r="A803" s="27" t="s">
        <v>404</v>
      </c>
      <c r="B803" s="14" t="s">
        <v>405</v>
      </c>
      <c r="C803" s="12" t="s">
        <v>615</v>
      </c>
      <c r="D803" s="10">
        <f>D804+D805+D806+D807+D808</f>
        <v>34363.5</v>
      </c>
      <c r="E803" s="10"/>
      <c r="F803" s="10">
        <f>F804+F805+F806+F807+F808</f>
        <v>34363.5</v>
      </c>
      <c r="G803" s="10"/>
      <c r="H803" s="10"/>
    </row>
    <row r="804" spans="1:8">
      <c r="A804" s="28"/>
      <c r="B804" s="15"/>
      <c r="C804" s="12">
        <v>2011</v>
      </c>
      <c r="D804" s="10">
        <f>E804+F804+G804+H804</f>
        <v>5841.8</v>
      </c>
      <c r="E804" s="10"/>
      <c r="F804" s="10" t="s">
        <v>406</v>
      </c>
      <c r="G804" s="10"/>
      <c r="H804" s="10"/>
    </row>
    <row r="805" spans="1:8">
      <c r="A805" s="28"/>
      <c r="B805" s="15"/>
      <c r="C805" s="12">
        <v>2012</v>
      </c>
      <c r="D805" s="10">
        <f>E805+F805+G805+H805</f>
        <v>6415.7</v>
      </c>
      <c r="E805" s="10"/>
      <c r="F805" s="10" t="s">
        <v>407</v>
      </c>
      <c r="G805" s="10"/>
      <c r="H805" s="10"/>
    </row>
    <row r="806" spans="1:8">
      <c r="A806" s="28"/>
      <c r="B806" s="15"/>
      <c r="C806" s="12">
        <v>2013</v>
      </c>
      <c r="D806" s="10">
        <f>E806+F806+G806+H806</f>
        <v>6902.3</v>
      </c>
      <c r="E806" s="10"/>
      <c r="F806" s="10" t="s">
        <v>408</v>
      </c>
      <c r="G806" s="10"/>
      <c r="H806" s="10"/>
    </row>
    <row r="807" spans="1:8">
      <c r="A807" s="28"/>
      <c r="B807" s="15"/>
      <c r="C807" s="12">
        <v>2014</v>
      </c>
      <c r="D807" s="10">
        <f>E807+F807+G807+H807</f>
        <v>7353.7</v>
      </c>
      <c r="E807" s="10"/>
      <c r="F807" s="10" t="s">
        <v>409</v>
      </c>
      <c r="G807" s="10"/>
      <c r="H807" s="10"/>
    </row>
    <row r="808" spans="1:8">
      <c r="A808" s="29"/>
      <c r="B808" s="16"/>
      <c r="C808" s="12">
        <v>2015</v>
      </c>
      <c r="D808" s="10">
        <f>E808+F808+G808+H808</f>
        <v>7850</v>
      </c>
      <c r="E808" s="10"/>
      <c r="F808" s="10">
        <v>7850</v>
      </c>
      <c r="G808" s="10"/>
      <c r="H808" s="10"/>
    </row>
    <row r="809" spans="1:8" ht="125.25" customHeight="1">
      <c r="A809" s="27" t="s">
        <v>410</v>
      </c>
      <c r="B809" s="14" t="s">
        <v>411</v>
      </c>
      <c r="C809" s="12" t="s">
        <v>615</v>
      </c>
      <c r="D809" s="10">
        <f>D810+D811+D812+D813+D814</f>
        <v>42890</v>
      </c>
      <c r="E809" s="10"/>
      <c r="F809" s="10">
        <f>F810+F811+F812+F813+F814</f>
        <v>42890</v>
      </c>
      <c r="G809" s="10"/>
      <c r="H809" s="10"/>
    </row>
    <row r="810" spans="1:8">
      <c r="A810" s="28"/>
      <c r="B810" s="15"/>
      <c r="C810" s="12">
        <v>2011</v>
      </c>
      <c r="D810" s="10">
        <f>E810+F810+G810+H810</f>
        <v>8578</v>
      </c>
      <c r="E810" s="10"/>
      <c r="F810" s="10">
        <v>8578</v>
      </c>
      <c r="G810" s="10"/>
      <c r="H810" s="10"/>
    </row>
    <row r="811" spans="1:8">
      <c r="A811" s="28"/>
      <c r="B811" s="15"/>
      <c r="C811" s="12">
        <v>2012</v>
      </c>
      <c r="D811" s="10">
        <f>E811+F811+G811+H811</f>
        <v>8578</v>
      </c>
      <c r="E811" s="10"/>
      <c r="F811" s="10">
        <v>8578</v>
      </c>
      <c r="G811" s="10"/>
      <c r="H811" s="10"/>
    </row>
    <row r="812" spans="1:8">
      <c r="A812" s="28"/>
      <c r="B812" s="15"/>
      <c r="C812" s="12">
        <v>2013</v>
      </c>
      <c r="D812" s="10">
        <f>E812+F812+G812+H812</f>
        <v>8578</v>
      </c>
      <c r="E812" s="10"/>
      <c r="F812" s="10">
        <v>8578</v>
      </c>
      <c r="G812" s="10"/>
      <c r="H812" s="10"/>
    </row>
    <row r="813" spans="1:8">
      <c r="A813" s="28"/>
      <c r="B813" s="15"/>
      <c r="C813" s="12">
        <v>2014</v>
      </c>
      <c r="D813" s="10">
        <f>E813+F813+G813+H813</f>
        <v>8578</v>
      </c>
      <c r="E813" s="10"/>
      <c r="F813" s="10">
        <v>8578</v>
      </c>
      <c r="G813" s="10"/>
      <c r="H813" s="10"/>
    </row>
    <row r="814" spans="1:8">
      <c r="A814" s="29"/>
      <c r="B814" s="16"/>
      <c r="C814" s="12">
        <v>2015</v>
      </c>
      <c r="D814" s="10">
        <f>E814+F814+G814+H814</f>
        <v>8578</v>
      </c>
      <c r="E814" s="10"/>
      <c r="F814" s="10">
        <v>8578</v>
      </c>
      <c r="G814" s="10"/>
      <c r="H814" s="10"/>
    </row>
    <row r="815" spans="1:8" ht="99.75" customHeight="1">
      <c r="A815" s="27" t="s">
        <v>412</v>
      </c>
      <c r="B815" s="14" t="s">
        <v>413</v>
      </c>
      <c r="C815" s="12" t="s">
        <v>615</v>
      </c>
      <c r="D815" s="10">
        <f>D816+D817+D818+D819+D820</f>
        <v>35732.400000000001</v>
      </c>
      <c r="E815" s="10"/>
      <c r="F815" s="10">
        <f>F816+F817+F818+F819+F820</f>
        <v>35732.400000000001</v>
      </c>
      <c r="G815" s="10"/>
      <c r="H815" s="10"/>
    </row>
    <row r="816" spans="1:8">
      <c r="A816" s="28"/>
      <c r="B816" s="15"/>
      <c r="C816" s="12">
        <v>2011</v>
      </c>
      <c r="D816" s="10">
        <f>E816+F816+G816+H816</f>
        <v>6317.6</v>
      </c>
      <c r="E816" s="10"/>
      <c r="F816" s="10" t="s">
        <v>414</v>
      </c>
      <c r="G816" s="10"/>
      <c r="H816" s="10"/>
    </row>
    <row r="817" spans="1:8">
      <c r="A817" s="28"/>
      <c r="B817" s="15"/>
      <c r="C817" s="12">
        <v>2012</v>
      </c>
      <c r="D817" s="10">
        <f>E817+F817+G817+H817</f>
        <v>7353.7</v>
      </c>
      <c r="E817" s="10"/>
      <c r="F817" s="10" t="s">
        <v>409</v>
      </c>
      <c r="G817" s="10"/>
      <c r="H817" s="10"/>
    </row>
    <row r="818" spans="1:8">
      <c r="A818" s="28"/>
      <c r="B818" s="15"/>
      <c r="C818" s="12">
        <v>2013</v>
      </c>
      <c r="D818" s="10">
        <f>E818+F818+G818+H818</f>
        <v>7353.7</v>
      </c>
      <c r="E818" s="10"/>
      <c r="F818" s="10" t="s">
        <v>409</v>
      </c>
      <c r="G818" s="10"/>
      <c r="H818" s="10"/>
    </row>
    <row r="819" spans="1:8">
      <c r="A819" s="28"/>
      <c r="B819" s="15"/>
      <c r="C819" s="12">
        <v>2014</v>
      </c>
      <c r="D819" s="10">
        <f>E819+F819+G819+H819</f>
        <v>7353.7</v>
      </c>
      <c r="E819" s="10"/>
      <c r="F819" s="10" t="s">
        <v>409</v>
      </c>
      <c r="G819" s="10"/>
      <c r="H819" s="10"/>
    </row>
    <row r="820" spans="1:8">
      <c r="A820" s="29"/>
      <c r="B820" s="16"/>
      <c r="C820" s="12">
        <v>2015</v>
      </c>
      <c r="D820" s="10">
        <f>E820+F820+G820+H820</f>
        <v>7353.7</v>
      </c>
      <c r="E820" s="10"/>
      <c r="F820" s="10" t="s">
        <v>409</v>
      </c>
      <c r="G820" s="10"/>
      <c r="H820" s="10"/>
    </row>
    <row r="821" spans="1:8" ht="64.5" customHeight="1">
      <c r="A821" s="27" t="s">
        <v>415</v>
      </c>
      <c r="B821" s="14" t="s">
        <v>416</v>
      </c>
      <c r="C821" s="12" t="s">
        <v>615</v>
      </c>
      <c r="D821" s="10">
        <f>D822+D823+D824+D825+D826</f>
        <v>76426.399999999994</v>
      </c>
      <c r="E821" s="10"/>
      <c r="F821" s="10">
        <f>F822+F823+F824+F825+F826</f>
        <v>76426.399999999994</v>
      </c>
      <c r="G821" s="10"/>
      <c r="H821" s="10"/>
    </row>
    <row r="822" spans="1:8">
      <c r="A822" s="28"/>
      <c r="B822" s="15"/>
      <c r="C822" s="12">
        <v>2011</v>
      </c>
      <c r="D822" s="10">
        <f>E822+F822+G822+H822</f>
        <v>15203.8</v>
      </c>
      <c r="E822" s="10"/>
      <c r="F822" s="10" t="s">
        <v>417</v>
      </c>
      <c r="G822" s="10"/>
      <c r="H822" s="10"/>
    </row>
    <row r="823" spans="1:8">
      <c r="A823" s="28"/>
      <c r="B823" s="15"/>
      <c r="C823" s="12">
        <v>2012</v>
      </c>
      <c r="D823" s="10">
        <f>E823+F823+G823+H823</f>
        <v>15244.5</v>
      </c>
      <c r="E823" s="10"/>
      <c r="F823" s="10" t="s">
        <v>418</v>
      </c>
      <c r="G823" s="10"/>
      <c r="H823" s="10"/>
    </row>
    <row r="824" spans="1:8">
      <c r="A824" s="28"/>
      <c r="B824" s="15"/>
      <c r="C824" s="12">
        <v>2013</v>
      </c>
      <c r="D824" s="10">
        <f>E824+F824+G824+H824</f>
        <v>15285.2</v>
      </c>
      <c r="E824" s="10"/>
      <c r="F824" s="10" t="s">
        <v>419</v>
      </c>
      <c r="G824" s="10"/>
      <c r="H824" s="10"/>
    </row>
    <row r="825" spans="1:8">
      <c r="A825" s="28"/>
      <c r="B825" s="15"/>
      <c r="C825" s="12">
        <v>2014</v>
      </c>
      <c r="D825" s="10">
        <f>E825+F825+G825+H825</f>
        <v>15326</v>
      </c>
      <c r="E825" s="10"/>
      <c r="F825" s="10">
        <v>15326</v>
      </c>
      <c r="G825" s="10"/>
      <c r="H825" s="10"/>
    </row>
    <row r="826" spans="1:8">
      <c r="A826" s="29"/>
      <c r="B826" s="16"/>
      <c r="C826" s="12">
        <v>2015</v>
      </c>
      <c r="D826" s="10">
        <f>E826+F826+G826+H826</f>
        <v>15366.9</v>
      </c>
      <c r="E826" s="10"/>
      <c r="F826" s="10" t="s">
        <v>420</v>
      </c>
      <c r="G826" s="10"/>
      <c r="H826" s="10"/>
    </row>
    <row r="827" spans="1:8">
      <c r="A827" s="27" t="s">
        <v>421</v>
      </c>
      <c r="B827" s="14" t="s">
        <v>422</v>
      </c>
      <c r="C827" s="12" t="s">
        <v>615</v>
      </c>
      <c r="D827" s="10">
        <f>D828+D829+D830+D831+D832</f>
        <v>3602.1000000000004</v>
      </c>
      <c r="E827" s="10"/>
      <c r="F827" s="10">
        <f>F828+F829+F830+F831+F832</f>
        <v>3566.4</v>
      </c>
      <c r="G827" s="10">
        <f>G828+G829+G830+G831+G832</f>
        <v>35.700000000000003</v>
      </c>
      <c r="H827" s="10"/>
    </row>
    <row r="828" spans="1:8">
      <c r="A828" s="28"/>
      <c r="B828" s="15"/>
      <c r="C828" s="12">
        <v>2011</v>
      </c>
      <c r="D828" s="10"/>
      <c r="E828" s="10"/>
      <c r="F828" s="10"/>
      <c r="G828" s="10"/>
      <c r="H828" s="10"/>
    </row>
    <row r="829" spans="1:8">
      <c r="A829" s="28"/>
      <c r="B829" s="15"/>
      <c r="C829" s="12">
        <v>2012</v>
      </c>
      <c r="D829" s="10">
        <f>E829+F829+G829+H829</f>
        <v>1090.8</v>
      </c>
      <c r="E829" s="10"/>
      <c r="F829" s="10">
        <v>1080</v>
      </c>
      <c r="G829" s="10" t="s">
        <v>423</v>
      </c>
      <c r="H829" s="10"/>
    </row>
    <row r="830" spans="1:8">
      <c r="A830" s="28"/>
      <c r="B830" s="15"/>
      <c r="C830" s="12">
        <v>2013</v>
      </c>
      <c r="D830" s="10">
        <f>E830+F830+G830+H830</f>
        <v>2511.3000000000002</v>
      </c>
      <c r="E830" s="10"/>
      <c r="F830" s="10" t="s">
        <v>424</v>
      </c>
      <c r="G830" s="10" t="s">
        <v>425</v>
      </c>
      <c r="H830" s="10"/>
    </row>
    <row r="831" spans="1:8">
      <c r="A831" s="28"/>
      <c r="B831" s="15"/>
      <c r="C831" s="12">
        <v>2014</v>
      </c>
      <c r="D831" s="10"/>
      <c r="E831" s="10"/>
      <c r="F831" s="10"/>
      <c r="G831" s="10"/>
      <c r="H831" s="10"/>
    </row>
    <row r="832" spans="1:8">
      <c r="A832" s="29"/>
      <c r="B832" s="16"/>
      <c r="C832" s="12">
        <v>2015</v>
      </c>
      <c r="D832" s="10"/>
      <c r="E832" s="10"/>
      <c r="F832" s="10"/>
      <c r="G832" s="10"/>
      <c r="H832" s="10"/>
    </row>
    <row r="833" spans="1:8">
      <c r="A833" s="14">
        <v>8</v>
      </c>
      <c r="B833" s="17" t="s">
        <v>579</v>
      </c>
      <c r="C833" s="13" t="s">
        <v>615</v>
      </c>
      <c r="D833" s="11">
        <f>D839+D845</f>
        <v>102525.03100000002</v>
      </c>
      <c r="E833" s="11"/>
      <c r="F833" s="11">
        <f t="shared" ref="F833" si="16">F839+F845</f>
        <v>102525.03100000002</v>
      </c>
      <c r="G833" s="11"/>
      <c r="H833" s="11"/>
    </row>
    <row r="834" spans="1:8">
      <c r="A834" s="15"/>
      <c r="B834" s="18"/>
      <c r="C834" s="13">
        <v>2011</v>
      </c>
      <c r="D834" s="11">
        <f t="shared" ref="D834:F838" si="17">D840+D846</f>
        <v>24391.4</v>
      </c>
      <c r="E834" s="11"/>
      <c r="F834" s="11">
        <f t="shared" si="17"/>
        <v>24391.4</v>
      </c>
      <c r="G834" s="11"/>
      <c r="H834" s="11"/>
    </row>
    <row r="835" spans="1:8">
      <c r="A835" s="15"/>
      <c r="B835" s="18"/>
      <c r="C835" s="13">
        <v>2012</v>
      </c>
      <c r="D835" s="11">
        <f t="shared" si="17"/>
        <v>19755.659</v>
      </c>
      <c r="E835" s="11"/>
      <c r="F835" s="11">
        <f t="shared" si="17"/>
        <v>19755.659</v>
      </c>
      <c r="G835" s="11"/>
      <c r="H835" s="11"/>
    </row>
    <row r="836" spans="1:8">
      <c r="A836" s="15"/>
      <c r="B836" s="18"/>
      <c r="C836" s="13">
        <v>2013</v>
      </c>
      <c r="D836" s="11">
        <f t="shared" si="17"/>
        <v>19459.324000000001</v>
      </c>
      <c r="E836" s="11"/>
      <c r="F836" s="11">
        <f t="shared" si="17"/>
        <v>19459.324000000001</v>
      </c>
      <c r="G836" s="11"/>
      <c r="H836" s="11"/>
    </row>
    <row r="837" spans="1:8">
      <c r="A837" s="15"/>
      <c r="B837" s="18"/>
      <c r="C837" s="13">
        <v>2014</v>
      </c>
      <c r="D837" s="11">
        <f t="shared" si="17"/>
        <v>19459.324000000001</v>
      </c>
      <c r="E837" s="11"/>
      <c r="F837" s="11">
        <f t="shared" si="17"/>
        <v>19459.324000000001</v>
      </c>
      <c r="G837" s="11"/>
      <c r="H837" s="11"/>
    </row>
    <row r="838" spans="1:8">
      <c r="A838" s="16"/>
      <c r="B838" s="19"/>
      <c r="C838" s="13">
        <v>2015</v>
      </c>
      <c r="D838" s="11">
        <f t="shared" si="17"/>
        <v>19459.324000000001</v>
      </c>
      <c r="E838" s="11"/>
      <c r="F838" s="11">
        <f t="shared" si="17"/>
        <v>19459.324000000001</v>
      </c>
      <c r="G838" s="11"/>
      <c r="H838" s="11"/>
    </row>
    <row r="839" spans="1:8">
      <c r="A839" s="27" t="s">
        <v>578</v>
      </c>
      <c r="B839" s="14" t="s">
        <v>426</v>
      </c>
      <c r="C839" s="12" t="s">
        <v>615</v>
      </c>
      <c r="D839" s="10">
        <f>D840+D841+D842+D843+D844</f>
        <v>98149.496000000014</v>
      </c>
      <c r="E839" s="10"/>
      <c r="F839" s="10">
        <f>F840+F841+F842+F843+F844</f>
        <v>98149.496000000014</v>
      </c>
      <c r="G839" s="10"/>
      <c r="H839" s="10"/>
    </row>
    <row r="840" spans="1:8">
      <c r="A840" s="28"/>
      <c r="B840" s="15"/>
      <c r="C840" s="12">
        <v>2011</v>
      </c>
      <c r="D840" s="10">
        <f>E840+F840+G840+H840</f>
        <v>20015.865000000002</v>
      </c>
      <c r="E840" s="10"/>
      <c r="F840" s="10">
        <v>20015.865000000002</v>
      </c>
      <c r="G840" s="10"/>
      <c r="H840" s="10"/>
    </row>
    <row r="841" spans="1:8">
      <c r="A841" s="28"/>
      <c r="B841" s="15"/>
      <c r="C841" s="12">
        <v>2012</v>
      </c>
      <c r="D841" s="10">
        <f>E841+F841+G841+H841</f>
        <v>19755.659</v>
      </c>
      <c r="E841" s="10"/>
      <c r="F841" s="10">
        <v>19755.659</v>
      </c>
      <c r="G841" s="10"/>
      <c r="H841" s="10"/>
    </row>
    <row r="842" spans="1:8">
      <c r="A842" s="28"/>
      <c r="B842" s="15"/>
      <c r="C842" s="12">
        <v>2013</v>
      </c>
      <c r="D842" s="10">
        <f>E842+F842+G842+H842</f>
        <v>19459.324000000001</v>
      </c>
      <c r="E842" s="10"/>
      <c r="F842" s="10">
        <v>19459.324000000001</v>
      </c>
      <c r="G842" s="10"/>
      <c r="H842" s="10"/>
    </row>
    <row r="843" spans="1:8">
      <c r="A843" s="28"/>
      <c r="B843" s="15"/>
      <c r="C843" s="12">
        <v>2014</v>
      </c>
      <c r="D843" s="10">
        <f>E843+F843+G843+H843</f>
        <v>19459.324000000001</v>
      </c>
      <c r="E843" s="10"/>
      <c r="F843" s="10">
        <v>19459.324000000001</v>
      </c>
      <c r="G843" s="10"/>
      <c r="H843" s="10"/>
    </row>
    <row r="844" spans="1:8">
      <c r="A844" s="29"/>
      <c r="B844" s="16"/>
      <c r="C844" s="12">
        <v>2015</v>
      </c>
      <c r="D844" s="10">
        <f>E844+F844+G844+H844</f>
        <v>19459.324000000001</v>
      </c>
      <c r="E844" s="10"/>
      <c r="F844" s="10">
        <v>19459.324000000001</v>
      </c>
      <c r="G844" s="10"/>
      <c r="H844" s="10"/>
    </row>
    <row r="845" spans="1:8">
      <c r="A845" s="27" t="s">
        <v>580</v>
      </c>
      <c r="B845" s="14" t="s">
        <v>427</v>
      </c>
      <c r="C845" s="12" t="s">
        <v>615</v>
      </c>
      <c r="D845" s="10">
        <f>D846+D847+D848+D849+D850</f>
        <v>4375.5349999999999</v>
      </c>
      <c r="E845" s="10"/>
      <c r="F845" s="10">
        <f>F846+F847+F848+F849+F850</f>
        <v>4375.5349999999999</v>
      </c>
      <c r="G845" s="10"/>
      <c r="H845" s="10"/>
    </row>
    <row r="846" spans="1:8">
      <c r="A846" s="28"/>
      <c r="B846" s="15"/>
      <c r="C846" s="12">
        <v>2011</v>
      </c>
      <c r="D846" s="10">
        <f>E846+F846+G846+H846</f>
        <v>4375.5349999999999</v>
      </c>
      <c r="E846" s="10"/>
      <c r="F846" s="10">
        <v>4375.5349999999999</v>
      </c>
      <c r="G846" s="10"/>
      <c r="H846" s="10"/>
    </row>
    <row r="847" spans="1:8">
      <c r="A847" s="28"/>
      <c r="B847" s="15"/>
      <c r="C847" s="12">
        <v>2012</v>
      </c>
      <c r="D847" s="10"/>
      <c r="E847" s="10"/>
      <c r="F847" s="10"/>
      <c r="G847" s="10"/>
      <c r="H847" s="10"/>
    </row>
    <row r="848" spans="1:8">
      <c r="A848" s="28"/>
      <c r="B848" s="15"/>
      <c r="C848" s="12">
        <v>2013</v>
      </c>
      <c r="D848" s="10"/>
      <c r="E848" s="10"/>
      <c r="F848" s="10"/>
      <c r="G848" s="10"/>
      <c r="H848" s="10"/>
    </row>
    <row r="849" spans="1:8">
      <c r="A849" s="28"/>
      <c r="B849" s="15"/>
      <c r="C849" s="12">
        <v>2014</v>
      </c>
      <c r="D849" s="10"/>
      <c r="E849" s="10"/>
      <c r="F849" s="10"/>
      <c r="G849" s="10"/>
      <c r="H849" s="10"/>
    </row>
    <row r="850" spans="1:8">
      <c r="A850" s="29"/>
      <c r="B850" s="16"/>
      <c r="C850" s="12">
        <v>2015</v>
      </c>
      <c r="D850" s="10"/>
      <c r="E850" s="10"/>
      <c r="F850" s="10"/>
      <c r="G850" s="10"/>
      <c r="H850" s="10"/>
    </row>
    <row r="851" spans="1:8">
      <c r="A851" s="14">
        <v>9</v>
      </c>
      <c r="B851" s="17" t="s">
        <v>581</v>
      </c>
      <c r="C851" s="12" t="s">
        <v>615</v>
      </c>
      <c r="D851" s="11">
        <f>D857+D863+D869+D875+D881+D887+D893</f>
        <v>8670</v>
      </c>
      <c r="E851" s="11"/>
      <c r="F851" s="11">
        <f t="shared" ref="F851:G851" si="18">F857+F863+F869+F875+F881+F887+F893</f>
        <v>6950</v>
      </c>
      <c r="G851" s="11">
        <f t="shared" si="18"/>
        <v>1720</v>
      </c>
      <c r="H851" s="11"/>
    </row>
    <row r="852" spans="1:8">
      <c r="A852" s="15"/>
      <c r="B852" s="18"/>
      <c r="C852" s="13">
        <v>2011</v>
      </c>
      <c r="D852" s="11">
        <f t="shared" ref="D852:G856" si="19">D858+D864+D870+D876+D882+D888+D894</f>
        <v>1400</v>
      </c>
      <c r="E852" s="11"/>
      <c r="F852" s="11">
        <f t="shared" si="19"/>
        <v>1200</v>
      </c>
      <c r="G852" s="11">
        <f t="shared" si="19"/>
        <v>200</v>
      </c>
      <c r="H852" s="11"/>
    </row>
    <row r="853" spans="1:8">
      <c r="A853" s="15"/>
      <c r="B853" s="18"/>
      <c r="C853" s="13">
        <v>2012</v>
      </c>
      <c r="D853" s="11">
        <f t="shared" si="19"/>
        <v>1570</v>
      </c>
      <c r="E853" s="11"/>
      <c r="F853" s="11">
        <f t="shared" si="19"/>
        <v>1250</v>
      </c>
      <c r="G853" s="11">
        <f t="shared" si="19"/>
        <v>320</v>
      </c>
      <c r="H853" s="11"/>
    </row>
    <row r="854" spans="1:8">
      <c r="A854" s="15"/>
      <c r="B854" s="18"/>
      <c r="C854" s="13">
        <v>2013</v>
      </c>
      <c r="D854" s="11">
        <f t="shared" si="19"/>
        <v>1920</v>
      </c>
      <c r="E854" s="11"/>
      <c r="F854" s="11">
        <f t="shared" si="19"/>
        <v>1500</v>
      </c>
      <c r="G854" s="11">
        <f t="shared" si="19"/>
        <v>420</v>
      </c>
      <c r="H854" s="11"/>
    </row>
    <row r="855" spans="1:8">
      <c r="A855" s="15"/>
      <c r="B855" s="18"/>
      <c r="C855" s="13">
        <v>2014</v>
      </c>
      <c r="D855" s="11">
        <f t="shared" si="19"/>
        <v>1890</v>
      </c>
      <c r="E855" s="11"/>
      <c r="F855" s="11">
        <f t="shared" si="19"/>
        <v>1500</v>
      </c>
      <c r="G855" s="11">
        <f t="shared" si="19"/>
        <v>390</v>
      </c>
      <c r="H855" s="11"/>
    </row>
    <row r="856" spans="1:8">
      <c r="A856" s="16"/>
      <c r="B856" s="19"/>
      <c r="C856" s="13">
        <v>2015</v>
      </c>
      <c r="D856" s="11">
        <f t="shared" si="19"/>
        <v>1890</v>
      </c>
      <c r="E856" s="11"/>
      <c r="F856" s="11">
        <f t="shared" si="19"/>
        <v>1500</v>
      </c>
      <c r="G856" s="11">
        <f t="shared" si="19"/>
        <v>390</v>
      </c>
      <c r="H856" s="11"/>
    </row>
    <row r="857" spans="1:8" ht="17.25" customHeight="1">
      <c r="A857" s="27" t="s">
        <v>582</v>
      </c>
      <c r="B857" s="14" t="s">
        <v>428</v>
      </c>
      <c r="C857" s="12" t="s">
        <v>615</v>
      </c>
      <c r="D857" s="10">
        <f>D858+D859+D860+D861+D862</f>
        <v>1470</v>
      </c>
      <c r="E857" s="10"/>
      <c r="F857" s="10">
        <f>F858+F859+F860+F861+F862</f>
        <v>1350</v>
      </c>
      <c r="G857" s="10">
        <f>G858+G859+G860+G861+G862</f>
        <v>120</v>
      </c>
      <c r="H857" s="10"/>
    </row>
    <row r="858" spans="1:8">
      <c r="A858" s="28"/>
      <c r="B858" s="15"/>
      <c r="C858" s="12">
        <v>2011</v>
      </c>
      <c r="D858" s="10">
        <f>E858+F858+G858+H858</f>
        <v>220</v>
      </c>
      <c r="E858" s="10"/>
      <c r="F858" s="10">
        <v>200</v>
      </c>
      <c r="G858" s="10">
        <v>20</v>
      </c>
      <c r="H858" s="10"/>
    </row>
    <row r="859" spans="1:8">
      <c r="A859" s="28"/>
      <c r="B859" s="15"/>
      <c r="C859" s="12">
        <v>2012</v>
      </c>
      <c r="D859" s="10">
        <f>E859+F859+G859+H859</f>
        <v>290</v>
      </c>
      <c r="E859" s="10"/>
      <c r="F859" s="10">
        <v>250</v>
      </c>
      <c r="G859" s="10">
        <v>40</v>
      </c>
      <c r="H859" s="10"/>
    </row>
    <row r="860" spans="1:8">
      <c r="A860" s="28"/>
      <c r="B860" s="15"/>
      <c r="C860" s="12">
        <v>2013</v>
      </c>
      <c r="D860" s="10">
        <f>E860+F860+G860+H860</f>
        <v>340</v>
      </c>
      <c r="E860" s="10"/>
      <c r="F860" s="10">
        <v>300</v>
      </c>
      <c r="G860" s="10">
        <v>40</v>
      </c>
      <c r="H860" s="10"/>
    </row>
    <row r="861" spans="1:8">
      <c r="A861" s="28"/>
      <c r="B861" s="15"/>
      <c r="C861" s="12">
        <v>2014</v>
      </c>
      <c r="D861" s="10">
        <f>E861+F861+G861+H861</f>
        <v>310</v>
      </c>
      <c r="E861" s="10"/>
      <c r="F861" s="10">
        <v>300</v>
      </c>
      <c r="G861" s="10">
        <v>10</v>
      </c>
      <c r="H861" s="10"/>
    </row>
    <row r="862" spans="1:8">
      <c r="A862" s="29"/>
      <c r="B862" s="16"/>
      <c r="C862" s="12">
        <v>2015</v>
      </c>
      <c r="D862" s="10">
        <f>E862+F862+G862+H862</f>
        <v>310</v>
      </c>
      <c r="E862" s="10"/>
      <c r="F862" s="10">
        <v>300</v>
      </c>
      <c r="G862" s="10">
        <v>10</v>
      </c>
      <c r="H862" s="10"/>
    </row>
    <row r="863" spans="1:8">
      <c r="A863" s="27" t="s">
        <v>583</v>
      </c>
      <c r="B863" s="14" t="s">
        <v>429</v>
      </c>
      <c r="C863" s="12" t="s">
        <v>615</v>
      </c>
      <c r="D863" s="10">
        <f>D864+D865+D866+D867+D868</f>
        <v>6450</v>
      </c>
      <c r="E863" s="10"/>
      <c r="F863" s="10">
        <f>F864+F865+F866+F867+F868</f>
        <v>5600</v>
      </c>
      <c r="G863" s="10">
        <f>G864+G865+G866+G867+G868</f>
        <v>850</v>
      </c>
      <c r="H863" s="10"/>
    </row>
    <row r="864" spans="1:8">
      <c r="A864" s="28"/>
      <c r="B864" s="15"/>
      <c r="C864" s="12">
        <v>2011</v>
      </c>
      <c r="D864" s="10">
        <f>E864+F864+G864+H864</f>
        <v>1100</v>
      </c>
      <c r="E864" s="10"/>
      <c r="F864" s="10">
        <v>1000</v>
      </c>
      <c r="G864" s="10">
        <v>100</v>
      </c>
      <c r="H864" s="10"/>
    </row>
    <row r="865" spans="1:8">
      <c r="A865" s="28"/>
      <c r="B865" s="15"/>
      <c r="C865" s="12">
        <v>2012</v>
      </c>
      <c r="D865" s="10">
        <f>E865+F865+G865+H865</f>
        <v>1150</v>
      </c>
      <c r="E865" s="10"/>
      <c r="F865" s="10">
        <v>1000</v>
      </c>
      <c r="G865" s="10">
        <v>150</v>
      </c>
      <c r="H865" s="10"/>
    </row>
    <row r="866" spans="1:8">
      <c r="A866" s="28"/>
      <c r="B866" s="15"/>
      <c r="C866" s="12">
        <v>2013</v>
      </c>
      <c r="D866" s="10">
        <f>E866+F866+G866+H866</f>
        <v>1400</v>
      </c>
      <c r="E866" s="10"/>
      <c r="F866" s="10">
        <v>1200</v>
      </c>
      <c r="G866" s="10">
        <v>200</v>
      </c>
      <c r="H866" s="10"/>
    </row>
    <row r="867" spans="1:8">
      <c r="A867" s="28"/>
      <c r="B867" s="15"/>
      <c r="C867" s="12">
        <v>2014</v>
      </c>
      <c r="D867" s="10">
        <f>E867+F867+G867+H867</f>
        <v>1400</v>
      </c>
      <c r="E867" s="10"/>
      <c r="F867" s="10">
        <v>1200</v>
      </c>
      <c r="G867" s="10">
        <v>200</v>
      </c>
      <c r="H867" s="10"/>
    </row>
    <row r="868" spans="1:8">
      <c r="A868" s="29"/>
      <c r="B868" s="16"/>
      <c r="C868" s="12">
        <v>2015</v>
      </c>
      <c r="D868" s="10">
        <f>E868+F868+G868+H868</f>
        <v>1400</v>
      </c>
      <c r="E868" s="10"/>
      <c r="F868" s="10">
        <v>1200</v>
      </c>
      <c r="G868" s="10">
        <v>200</v>
      </c>
      <c r="H868" s="10"/>
    </row>
    <row r="869" spans="1:8" ht="141" customHeight="1">
      <c r="A869" s="27" t="s">
        <v>584</v>
      </c>
      <c r="B869" s="14" t="s">
        <v>430</v>
      </c>
      <c r="C869" s="12" t="s">
        <v>615</v>
      </c>
      <c r="D869" s="10">
        <f>D870+D871+D872+D873+D874</f>
        <v>370</v>
      </c>
      <c r="E869" s="10"/>
      <c r="F869" s="10"/>
      <c r="G869" s="10">
        <f>G870+G871+G872+G873+G874</f>
        <v>370</v>
      </c>
      <c r="H869" s="10"/>
    </row>
    <row r="870" spans="1:8">
      <c r="A870" s="28"/>
      <c r="B870" s="15"/>
      <c r="C870" s="12">
        <v>2011</v>
      </c>
      <c r="D870" s="10">
        <f>E870+F870+G870+H870</f>
        <v>20</v>
      </c>
      <c r="E870" s="10"/>
      <c r="F870" s="10"/>
      <c r="G870" s="10">
        <v>20</v>
      </c>
      <c r="H870" s="10"/>
    </row>
    <row r="871" spans="1:8">
      <c r="A871" s="28"/>
      <c r="B871" s="15"/>
      <c r="C871" s="12">
        <v>2012</v>
      </c>
      <c r="D871" s="10">
        <f>E871+F871+G871+H871</f>
        <v>50</v>
      </c>
      <c r="E871" s="10"/>
      <c r="F871" s="10"/>
      <c r="G871" s="10">
        <v>50</v>
      </c>
      <c r="H871" s="10"/>
    </row>
    <row r="872" spans="1:8">
      <c r="A872" s="28"/>
      <c r="B872" s="15"/>
      <c r="C872" s="12">
        <v>2013</v>
      </c>
      <c r="D872" s="10">
        <f>E872+F872+G872+H872</f>
        <v>100</v>
      </c>
      <c r="E872" s="10"/>
      <c r="F872" s="10"/>
      <c r="G872" s="10">
        <v>100</v>
      </c>
      <c r="H872" s="10"/>
    </row>
    <row r="873" spans="1:8">
      <c r="A873" s="28"/>
      <c r="B873" s="15"/>
      <c r="C873" s="12">
        <v>2014</v>
      </c>
      <c r="D873" s="10">
        <f>E873+F873+G873+H873</f>
        <v>100</v>
      </c>
      <c r="E873" s="10"/>
      <c r="F873" s="10"/>
      <c r="G873" s="10">
        <v>100</v>
      </c>
      <c r="H873" s="10"/>
    </row>
    <row r="874" spans="1:8">
      <c r="A874" s="29"/>
      <c r="B874" s="16"/>
      <c r="C874" s="12">
        <v>2015</v>
      </c>
      <c r="D874" s="10">
        <f>E874+F874+G874+H874</f>
        <v>100</v>
      </c>
      <c r="E874" s="10"/>
      <c r="F874" s="10"/>
      <c r="G874" s="10">
        <v>100</v>
      </c>
      <c r="H874" s="10"/>
    </row>
    <row r="875" spans="1:8">
      <c r="A875" s="27" t="s">
        <v>585</v>
      </c>
      <c r="B875" s="14" t="s">
        <v>431</v>
      </c>
      <c r="C875" s="12" t="s">
        <v>615</v>
      </c>
      <c r="D875" s="10">
        <f>D876+D877+D878+D879+D880</f>
        <v>150</v>
      </c>
      <c r="E875" s="10"/>
      <c r="F875" s="10"/>
      <c r="G875" s="10">
        <f>G876+G877+G878+G879+G880</f>
        <v>150</v>
      </c>
      <c r="H875" s="10"/>
    </row>
    <row r="876" spans="1:8">
      <c r="A876" s="28"/>
      <c r="B876" s="15"/>
      <c r="C876" s="12">
        <v>2011</v>
      </c>
      <c r="D876" s="10">
        <f>E876+F876+G876+H876</f>
        <v>30</v>
      </c>
      <c r="E876" s="10"/>
      <c r="F876" s="10"/>
      <c r="G876" s="10">
        <v>30</v>
      </c>
      <c r="H876" s="10"/>
    </row>
    <row r="877" spans="1:8">
      <c r="A877" s="28"/>
      <c r="B877" s="15"/>
      <c r="C877" s="12">
        <v>2012</v>
      </c>
      <c r="D877" s="10">
        <f>E877+F877+G877+H877</f>
        <v>30</v>
      </c>
      <c r="E877" s="10"/>
      <c r="F877" s="10"/>
      <c r="G877" s="10">
        <v>30</v>
      </c>
      <c r="H877" s="10"/>
    </row>
    <row r="878" spans="1:8">
      <c r="A878" s="28"/>
      <c r="B878" s="15"/>
      <c r="C878" s="12">
        <v>2013</v>
      </c>
      <c r="D878" s="10">
        <f>E878+F878+G878+H878</f>
        <v>30</v>
      </c>
      <c r="E878" s="10"/>
      <c r="F878" s="10"/>
      <c r="G878" s="10">
        <v>30</v>
      </c>
      <c r="H878" s="10"/>
    </row>
    <row r="879" spans="1:8">
      <c r="A879" s="28"/>
      <c r="B879" s="15"/>
      <c r="C879" s="12">
        <v>2014</v>
      </c>
      <c r="D879" s="10">
        <f>E879+F879+G879+H879</f>
        <v>30</v>
      </c>
      <c r="E879" s="10"/>
      <c r="F879" s="10"/>
      <c r="G879" s="10">
        <v>30</v>
      </c>
      <c r="H879" s="10"/>
    </row>
    <row r="880" spans="1:8">
      <c r="A880" s="29"/>
      <c r="B880" s="16"/>
      <c r="C880" s="12">
        <v>2015</v>
      </c>
      <c r="D880" s="10">
        <f>E880+F880+G880+H880</f>
        <v>30</v>
      </c>
      <c r="E880" s="10"/>
      <c r="F880" s="10"/>
      <c r="G880" s="10">
        <v>30</v>
      </c>
      <c r="H880" s="10"/>
    </row>
    <row r="881" spans="1:8">
      <c r="A881" s="27" t="s">
        <v>586</v>
      </c>
      <c r="B881" s="14" t="s">
        <v>432</v>
      </c>
      <c r="C881" s="12" t="s">
        <v>615</v>
      </c>
      <c r="D881" s="10">
        <f>D882+D883+D884+D885+D886</f>
        <v>90</v>
      </c>
      <c r="E881" s="10"/>
      <c r="F881" s="10"/>
      <c r="G881" s="10">
        <f>G882+G883+G884+G885+G886</f>
        <v>90</v>
      </c>
      <c r="H881" s="10"/>
    </row>
    <row r="882" spans="1:8">
      <c r="A882" s="28"/>
      <c r="B882" s="15"/>
      <c r="C882" s="12">
        <v>2011</v>
      </c>
      <c r="D882" s="10">
        <f>E882+F882+G882+H882</f>
        <v>10</v>
      </c>
      <c r="E882" s="10"/>
      <c r="F882" s="10"/>
      <c r="G882" s="10">
        <v>10</v>
      </c>
      <c r="H882" s="10"/>
    </row>
    <row r="883" spans="1:8">
      <c r="A883" s="28"/>
      <c r="B883" s="15"/>
      <c r="C883" s="12">
        <v>2012</v>
      </c>
      <c r="D883" s="10">
        <f>E883+F883+G883+H883</f>
        <v>20</v>
      </c>
      <c r="E883" s="10"/>
      <c r="F883" s="10"/>
      <c r="G883" s="10">
        <v>20</v>
      </c>
      <c r="H883" s="10"/>
    </row>
    <row r="884" spans="1:8">
      <c r="A884" s="28"/>
      <c r="B884" s="15"/>
      <c r="C884" s="12">
        <v>2013</v>
      </c>
      <c r="D884" s="10">
        <f>E884+F884+G884+H884</f>
        <v>20</v>
      </c>
      <c r="E884" s="10"/>
      <c r="F884" s="10"/>
      <c r="G884" s="10">
        <v>20</v>
      </c>
      <c r="H884" s="10"/>
    </row>
    <row r="885" spans="1:8">
      <c r="A885" s="28"/>
      <c r="B885" s="15"/>
      <c r="C885" s="12">
        <v>2014</v>
      </c>
      <c r="D885" s="10">
        <f>E885+F885+G885+H885</f>
        <v>20</v>
      </c>
      <c r="E885" s="10"/>
      <c r="F885" s="10"/>
      <c r="G885" s="10">
        <v>20</v>
      </c>
      <c r="H885" s="10"/>
    </row>
    <row r="886" spans="1:8">
      <c r="A886" s="29"/>
      <c r="B886" s="16"/>
      <c r="C886" s="12">
        <v>2015</v>
      </c>
      <c r="D886" s="10">
        <f>E886+F886+G886+H886</f>
        <v>20</v>
      </c>
      <c r="E886" s="10"/>
      <c r="F886" s="10"/>
      <c r="G886" s="10">
        <v>20</v>
      </c>
      <c r="H886" s="10"/>
    </row>
    <row r="887" spans="1:8">
      <c r="A887" s="27" t="s">
        <v>587</v>
      </c>
      <c r="B887" s="14" t="s">
        <v>433</v>
      </c>
      <c r="C887" s="12" t="s">
        <v>615</v>
      </c>
      <c r="D887" s="10">
        <f>D888+D889+D890+D891+D892</f>
        <v>50</v>
      </c>
      <c r="E887" s="10"/>
      <c r="F887" s="10"/>
      <c r="G887" s="10">
        <f>G888+G889+G890+G891+G892</f>
        <v>50</v>
      </c>
      <c r="H887" s="10"/>
    </row>
    <row r="888" spans="1:8">
      <c r="A888" s="28"/>
      <c r="B888" s="15"/>
      <c r="C888" s="12">
        <v>2011</v>
      </c>
      <c r="D888" s="10">
        <f>E888+F888+G888+H888</f>
        <v>10</v>
      </c>
      <c r="E888" s="10"/>
      <c r="F888" s="10"/>
      <c r="G888" s="10">
        <v>10</v>
      </c>
      <c r="H888" s="10"/>
    </row>
    <row r="889" spans="1:8">
      <c r="A889" s="28"/>
      <c r="B889" s="15"/>
      <c r="C889" s="12">
        <v>2012</v>
      </c>
      <c r="D889" s="10">
        <f>E889+F889+G889+H889</f>
        <v>10</v>
      </c>
      <c r="E889" s="10"/>
      <c r="F889" s="10"/>
      <c r="G889" s="10">
        <v>10</v>
      </c>
      <c r="H889" s="10"/>
    </row>
    <row r="890" spans="1:8">
      <c r="A890" s="28"/>
      <c r="B890" s="15"/>
      <c r="C890" s="12">
        <v>2013</v>
      </c>
      <c r="D890" s="10">
        <f>E890+F890+G890+H890</f>
        <v>10</v>
      </c>
      <c r="E890" s="10"/>
      <c r="F890" s="10"/>
      <c r="G890" s="10">
        <v>10</v>
      </c>
      <c r="H890" s="10"/>
    </row>
    <row r="891" spans="1:8">
      <c r="A891" s="28"/>
      <c r="B891" s="15"/>
      <c r="C891" s="12">
        <v>2014</v>
      </c>
      <c r="D891" s="10">
        <f>E891+F891+G891+H891</f>
        <v>10</v>
      </c>
      <c r="E891" s="10"/>
      <c r="F891" s="10"/>
      <c r="G891" s="10">
        <v>10</v>
      </c>
      <c r="H891" s="10"/>
    </row>
    <row r="892" spans="1:8">
      <c r="A892" s="29"/>
      <c r="B892" s="16"/>
      <c r="C892" s="12">
        <v>2015</v>
      </c>
      <c r="D892" s="10">
        <f>E892+F892+G892+H892</f>
        <v>10</v>
      </c>
      <c r="E892" s="10"/>
      <c r="F892" s="10"/>
      <c r="G892" s="10">
        <v>10</v>
      </c>
      <c r="H892" s="10"/>
    </row>
    <row r="893" spans="1:8" ht="51.75" customHeight="1">
      <c r="A893" s="27" t="s">
        <v>588</v>
      </c>
      <c r="B893" s="14" t="s">
        <v>434</v>
      </c>
      <c r="C893" s="12" t="s">
        <v>615</v>
      </c>
      <c r="D893" s="10">
        <f>D894+D895+D896+D897+D898</f>
        <v>90</v>
      </c>
      <c r="E893" s="10"/>
      <c r="F893" s="10"/>
      <c r="G893" s="10">
        <f>G894+G895+G896+G897+G898</f>
        <v>90</v>
      </c>
      <c r="H893" s="10"/>
    </row>
    <row r="894" spans="1:8">
      <c r="A894" s="28"/>
      <c r="B894" s="15"/>
      <c r="C894" s="12">
        <v>2011</v>
      </c>
      <c r="D894" s="10">
        <f>E894+F894+G894+H894</f>
        <v>10</v>
      </c>
      <c r="E894" s="10"/>
      <c r="F894" s="10"/>
      <c r="G894" s="10">
        <v>10</v>
      </c>
      <c r="H894" s="10"/>
    </row>
    <row r="895" spans="1:8">
      <c r="A895" s="28"/>
      <c r="B895" s="15"/>
      <c r="C895" s="12">
        <v>2012</v>
      </c>
      <c r="D895" s="10">
        <f>E895+F895+G895+H895</f>
        <v>20</v>
      </c>
      <c r="E895" s="10"/>
      <c r="F895" s="10"/>
      <c r="G895" s="10">
        <v>20</v>
      </c>
      <c r="H895" s="10"/>
    </row>
    <row r="896" spans="1:8">
      <c r="A896" s="28"/>
      <c r="B896" s="15"/>
      <c r="C896" s="12">
        <v>2013</v>
      </c>
      <c r="D896" s="10">
        <f>E896+F896+G896+H896</f>
        <v>20</v>
      </c>
      <c r="E896" s="10"/>
      <c r="F896" s="10"/>
      <c r="G896" s="10">
        <v>20</v>
      </c>
      <c r="H896" s="10"/>
    </row>
    <row r="897" spans="1:8">
      <c r="A897" s="28"/>
      <c r="B897" s="15"/>
      <c r="C897" s="12">
        <v>2014</v>
      </c>
      <c r="D897" s="10">
        <f>E897+F897+G897+H897</f>
        <v>20</v>
      </c>
      <c r="E897" s="10"/>
      <c r="F897" s="10"/>
      <c r="G897" s="10">
        <v>20</v>
      </c>
      <c r="H897" s="10"/>
    </row>
    <row r="898" spans="1:8">
      <c r="A898" s="29"/>
      <c r="B898" s="16"/>
      <c r="C898" s="12">
        <v>2015</v>
      </c>
      <c r="D898" s="10">
        <f>E898+F898+G898+H898</f>
        <v>20</v>
      </c>
      <c r="E898" s="10"/>
      <c r="F898" s="10"/>
      <c r="G898" s="10">
        <v>20</v>
      </c>
      <c r="H898" s="10"/>
    </row>
    <row r="899" spans="1:8">
      <c r="A899" s="14">
        <v>10</v>
      </c>
      <c r="B899" s="17" t="s">
        <v>589</v>
      </c>
      <c r="C899" s="13" t="s">
        <v>615</v>
      </c>
      <c r="D899" s="11">
        <f>D905+D911+D917+D923+D929+D935+D941+D947+D953</f>
        <v>1051414.5</v>
      </c>
      <c r="E899" s="11">
        <f t="shared" ref="E899:H899" si="20">E905+E911+E917+E923+E929+E935+E941+E947+E953</f>
        <v>0</v>
      </c>
      <c r="F899" s="11">
        <f t="shared" si="20"/>
        <v>973498.52</v>
      </c>
      <c r="G899" s="11">
        <f t="shared" si="20"/>
        <v>77915.98</v>
      </c>
      <c r="H899" s="11">
        <f t="shared" si="20"/>
        <v>0</v>
      </c>
    </row>
    <row r="900" spans="1:8">
      <c r="A900" s="15"/>
      <c r="B900" s="18"/>
      <c r="C900" s="13">
        <v>2011</v>
      </c>
      <c r="D900" s="11">
        <f t="shared" ref="D900:H904" si="21">D906+D912+D918+D924+D930+D936+D942+D948+D954</f>
        <v>232260.5</v>
      </c>
      <c r="E900" s="11">
        <f t="shared" si="21"/>
        <v>0</v>
      </c>
      <c r="F900" s="11">
        <f t="shared" si="21"/>
        <v>218121.72</v>
      </c>
      <c r="G900" s="11">
        <f t="shared" si="21"/>
        <v>14138.779999999999</v>
      </c>
      <c r="H900" s="11">
        <f t="shared" si="21"/>
        <v>0</v>
      </c>
    </row>
    <row r="901" spans="1:8">
      <c r="A901" s="15"/>
      <c r="B901" s="18"/>
      <c r="C901" s="13">
        <v>2012</v>
      </c>
      <c r="D901" s="11">
        <f t="shared" si="21"/>
        <v>201008.45</v>
      </c>
      <c r="E901" s="11">
        <f t="shared" si="21"/>
        <v>0</v>
      </c>
      <c r="F901" s="11">
        <f t="shared" si="21"/>
        <v>186184.80000000002</v>
      </c>
      <c r="G901" s="11">
        <f t="shared" si="21"/>
        <v>14823.650000000001</v>
      </c>
      <c r="H901" s="11">
        <f t="shared" si="21"/>
        <v>0</v>
      </c>
    </row>
    <row r="902" spans="1:8">
      <c r="A902" s="15"/>
      <c r="B902" s="18"/>
      <c r="C902" s="13">
        <v>2013</v>
      </c>
      <c r="D902" s="11">
        <f t="shared" si="21"/>
        <v>204538.56999999998</v>
      </c>
      <c r="E902" s="11">
        <f t="shared" si="21"/>
        <v>0</v>
      </c>
      <c r="F902" s="11">
        <f t="shared" si="21"/>
        <v>188977.49999999997</v>
      </c>
      <c r="G902" s="11">
        <f t="shared" si="21"/>
        <v>15561.07</v>
      </c>
      <c r="H902" s="11">
        <f t="shared" si="21"/>
        <v>0</v>
      </c>
    </row>
    <row r="903" spans="1:8">
      <c r="A903" s="15"/>
      <c r="B903" s="18"/>
      <c r="C903" s="13">
        <v>2014</v>
      </c>
      <c r="D903" s="11">
        <f t="shared" si="21"/>
        <v>206030.87999999998</v>
      </c>
      <c r="E903" s="11">
        <f t="shared" si="21"/>
        <v>0</v>
      </c>
      <c r="F903" s="11">
        <f t="shared" si="21"/>
        <v>189726.89999999997</v>
      </c>
      <c r="G903" s="11">
        <f t="shared" si="21"/>
        <v>16303.98</v>
      </c>
      <c r="H903" s="11">
        <f t="shared" si="21"/>
        <v>0</v>
      </c>
    </row>
    <row r="904" spans="1:8">
      <c r="A904" s="16"/>
      <c r="B904" s="19"/>
      <c r="C904" s="13">
        <v>2015</v>
      </c>
      <c r="D904" s="11">
        <f t="shared" si="21"/>
        <v>207576.09999999998</v>
      </c>
      <c r="E904" s="11">
        <f t="shared" si="21"/>
        <v>0</v>
      </c>
      <c r="F904" s="11">
        <f t="shared" si="21"/>
        <v>190487.59999999998</v>
      </c>
      <c r="G904" s="11">
        <f t="shared" si="21"/>
        <v>17088.5</v>
      </c>
      <c r="H904" s="11">
        <f t="shared" si="21"/>
        <v>0</v>
      </c>
    </row>
    <row r="905" spans="1:8" ht="32.25" customHeight="1">
      <c r="A905" s="27" t="s">
        <v>590</v>
      </c>
      <c r="B905" s="14" t="s">
        <v>435</v>
      </c>
      <c r="C905" s="12"/>
      <c r="D905" s="10">
        <f>D906+D907+D908+D909+D910</f>
        <v>38629.29</v>
      </c>
      <c r="E905" s="10"/>
      <c r="F905" s="10">
        <f>F906+F907+F908+F909+F910</f>
        <v>38629.29</v>
      </c>
      <c r="G905" s="10"/>
      <c r="H905" s="10"/>
    </row>
    <row r="906" spans="1:8">
      <c r="A906" s="28"/>
      <c r="B906" s="15"/>
      <c r="C906" s="12">
        <v>2011</v>
      </c>
      <c r="D906" s="10">
        <f>E906+F906+G906+H906</f>
        <v>7390.29</v>
      </c>
      <c r="E906" s="10"/>
      <c r="F906" s="10" t="s">
        <v>436</v>
      </c>
      <c r="G906" s="10"/>
      <c r="H906" s="10"/>
    </row>
    <row r="907" spans="1:8">
      <c r="A907" s="28"/>
      <c r="B907" s="15"/>
      <c r="C907" s="12">
        <v>2012</v>
      </c>
      <c r="D907" s="10">
        <f>E907+F907+G907+H907</f>
        <v>7722.9</v>
      </c>
      <c r="E907" s="10"/>
      <c r="F907" s="10" t="s">
        <v>437</v>
      </c>
      <c r="G907" s="10"/>
      <c r="H907" s="10"/>
    </row>
    <row r="908" spans="1:8">
      <c r="A908" s="28"/>
      <c r="B908" s="15"/>
      <c r="C908" s="12">
        <v>2013</v>
      </c>
      <c r="D908" s="10">
        <f>E908+F908+G908+H908</f>
        <v>7838.7</v>
      </c>
      <c r="E908" s="10"/>
      <c r="F908" s="10" t="s">
        <v>438</v>
      </c>
      <c r="G908" s="10"/>
      <c r="H908" s="10"/>
    </row>
    <row r="909" spans="1:8">
      <c r="A909" s="28"/>
      <c r="B909" s="15"/>
      <c r="C909" s="12">
        <v>2014</v>
      </c>
      <c r="D909" s="10">
        <f>E909+F909+G909+H909</f>
        <v>7838.7</v>
      </c>
      <c r="E909" s="10"/>
      <c r="F909" s="10" t="s">
        <v>438</v>
      </c>
      <c r="G909" s="10"/>
      <c r="H909" s="10"/>
    </row>
    <row r="910" spans="1:8">
      <c r="A910" s="29"/>
      <c r="B910" s="16"/>
      <c r="C910" s="12">
        <v>2015</v>
      </c>
      <c r="D910" s="10">
        <f>E910+F910+G910+H910</f>
        <v>7838.7</v>
      </c>
      <c r="E910" s="10"/>
      <c r="F910" s="10" t="s">
        <v>438</v>
      </c>
      <c r="G910" s="10"/>
      <c r="H910" s="10"/>
    </row>
    <row r="911" spans="1:8">
      <c r="A911" s="27" t="s">
        <v>591</v>
      </c>
      <c r="B911" s="14" t="s">
        <v>439</v>
      </c>
      <c r="C911" s="12" t="s">
        <v>615</v>
      </c>
      <c r="D911" s="10">
        <f>D912+D913+D914+D915+D916</f>
        <v>248466.28000000003</v>
      </c>
      <c r="E911" s="10"/>
      <c r="F911" s="10">
        <f>F912+F913+F914+F915+F916</f>
        <v>248466.28000000003</v>
      </c>
      <c r="G911" s="10"/>
      <c r="H911" s="10"/>
    </row>
    <row r="912" spans="1:8">
      <c r="A912" s="28"/>
      <c r="B912" s="15"/>
      <c r="C912" s="12">
        <v>2011</v>
      </c>
      <c r="D912" s="10">
        <f>E912+F912+G912+H912</f>
        <v>47102.68</v>
      </c>
      <c r="E912" s="10"/>
      <c r="F912" s="10" t="s">
        <v>440</v>
      </c>
      <c r="G912" s="10"/>
      <c r="H912" s="10"/>
    </row>
    <row r="913" spans="1:8">
      <c r="A913" s="28"/>
      <c r="B913" s="15"/>
      <c r="C913" s="12">
        <v>2012</v>
      </c>
      <c r="D913" s="10">
        <f>E913+F913+G913+H913</f>
        <v>49222.3</v>
      </c>
      <c r="E913" s="10"/>
      <c r="F913" s="10" t="s">
        <v>441</v>
      </c>
      <c r="G913" s="10"/>
      <c r="H913" s="10"/>
    </row>
    <row r="914" spans="1:8">
      <c r="A914" s="28"/>
      <c r="B914" s="15"/>
      <c r="C914" s="12">
        <v>2013</v>
      </c>
      <c r="D914" s="10">
        <f>E914+F914+G914+H914</f>
        <v>49960.6</v>
      </c>
      <c r="E914" s="10"/>
      <c r="F914" s="10" t="s">
        <v>442</v>
      </c>
      <c r="G914" s="10"/>
      <c r="H914" s="10"/>
    </row>
    <row r="915" spans="1:8">
      <c r="A915" s="28"/>
      <c r="B915" s="15"/>
      <c r="C915" s="12">
        <v>2014</v>
      </c>
      <c r="D915" s="10">
        <f>E915+F915+G915+H915</f>
        <v>50710</v>
      </c>
      <c r="E915" s="10"/>
      <c r="F915" s="10">
        <v>50710</v>
      </c>
      <c r="G915" s="10"/>
      <c r="H915" s="10"/>
    </row>
    <row r="916" spans="1:8">
      <c r="A916" s="29"/>
      <c r="B916" s="16"/>
      <c r="C916" s="12">
        <v>2015</v>
      </c>
      <c r="D916" s="10">
        <f>E916+F916+G916+H916</f>
        <v>51470.7</v>
      </c>
      <c r="E916" s="10"/>
      <c r="F916" s="10" t="s">
        <v>443</v>
      </c>
      <c r="G916" s="10"/>
      <c r="H916" s="10"/>
    </row>
    <row r="917" spans="1:8" ht="33.75" customHeight="1">
      <c r="A917" s="27" t="s">
        <v>592</v>
      </c>
      <c r="B917" s="14" t="s">
        <v>444</v>
      </c>
      <c r="C917" s="12" t="s">
        <v>615</v>
      </c>
      <c r="D917" s="10">
        <f>D918+D919+D920+D921+D922</f>
        <v>14398.3</v>
      </c>
      <c r="E917" s="10"/>
      <c r="F917" s="10">
        <f>F918+F919+F920+F921+F922</f>
        <v>3000</v>
      </c>
      <c r="G917" s="10">
        <f>G918+G919+G920+G921+G922</f>
        <v>11398.3</v>
      </c>
      <c r="H917" s="10"/>
    </row>
    <row r="918" spans="1:8">
      <c r="A918" s="28"/>
      <c r="B918" s="15"/>
      <c r="C918" s="12">
        <v>2011</v>
      </c>
      <c r="D918" s="10">
        <f>E918+F918+G918+H918</f>
        <v>5253.4</v>
      </c>
      <c r="E918" s="10"/>
      <c r="F918" s="10">
        <v>3000</v>
      </c>
      <c r="G918" s="10" t="s">
        <v>445</v>
      </c>
      <c r="H918" s="10"/>
    </row>
    <row r="919" spans="1:8">
      <c r="A919" s="28"/>
      <c r="B919" s="15"/>
      <c r="C919" s="12">
        <v>2012</v>
      </c>
      <c r="D919" s="10">
        <f>E919+F919+G919+H919</f>
        <v>2260.8000000000002</v>
      </c>
      <c r="E919" s="10"/>
      <c r="F919" s="10"/>
      <c r="G919" s="10" t="s">
        <v>446</v>
      </c>
      <c r="H919" s="10"/>
    </row>
    <row r="920" spans="1:8">
      <c r="A920" s="28"/>
      <c r="B920" s="15"/>
      <c r="C920" s="12">
        <v>2013</v>
      </c>
      <c r="D920" s="10">
        <f>E920+F920+G920+H920</f>
        <v>2294.6999999999998</v>
      </c>
      <c r="E920" s="10"/>
      <c r="F920" s="10"/>
      <c r="G920" s="10" t="s">
        <v>447</v>
      </c>
      <c r="H920" s="10"/>
    </row>
    <row r="921" spans="1:8">
      <c r="A921" s="28"/>
      <c r="B921" s="15"/>
      <c r="C921" s="12">
        <v>2014</v>
      </c>
      <c r="D921" s="10">
        <f>E921+F921+G921+H921</f>
        <v>2294.6999999999998</v>
      </c>
      <c r="E921" s="10"/>
      <c r="F921" s="10"/>
      <c r="G921" s="10" t="s">
        <v>447</v>
      </c>
      <c r="H921" s="10"/>
    </row>
    <row r="922" spans="1:8">
      <c r="A922" s="29"/>
      <c r="B922" s="16"/>
      <c r="C922" s="12">
        <v>2015</v>
      </c>
      <c r="D922" s="10">
        <f>E922+F922+G922+H922</f>
        <v>2294.6999999999998</v>
      </c>
      <c r="E922" s="10"/>
      <c r="F922" s="10"/>
      <c r="G922" s="10" t="s">
        <v>447</v>
      </c>
      <c r="H922" s="10"/>
    </row>
    <row r="923" spans="1:8">
      <c r="A923" s="27" t="s">
        <v>593</v>
      </c>
      <c r="B923" s="14" t="s">
        <v>448</v>
      </c>
      <c r="C923" s="12" t="s">
        <v>615</v>
      </c>
      <c r="D923" s="10">
        <f>D924+D925+D926+D927+D928</f>
        <v>520792.68999999994</v>
      </c>
      <c r="E923" s="10"/>
      <c r="F923" s="10">
        <f>F924+F925+F926+F927+F928</f>
        <v>520792.68999999994</v>
      </c>
      <c r="G923" s="10"/>
      <c r="H923" s="10"/>
    </row>
    <row r="924" spans="1:8">
      <c r="A924" s="28"/>
      <c r="B924" s="15"/>
      <c r="C924" s="12">
        <v>2011</v>
      </c>
      <c r="D924" s="10">
        <f>E924+F924+G924+H924</f>
        <v>129634.79</v>
      </c>
      <c r="E924" s="10"/>
      <c r="F924" s="10" t="s">
        <v>449</v>
      </c>
      <c r="G924" s="10"/>
      <c r="H924" s="10"/>
    </row>
    <row r="925" spans="1:8">
      <c r="A925" s="28"/>
      <c r="B925" s="15"/>
      <c r="C925" s="12">
        <v>2012</v>
      </c>
      <c r="D925" s="10">
        <f>E925+F925+G925+H925</f>
        <v>96701.6</v>
      </c>
      <c r="E925" s="10"/>
      <c r="F925" s="10" t="s">
        <v>450</v>
      </c>
      <c r="G925" s="10"/>
      <c r="H925" s="10"/>
    </row>
    <row r="926" spans="1:8">
      <c r="A926" s="28"/>
      <c r="B926" s="15"/>
      <c r="C926" s="12">
        <v>2013</v>
      </c>
      <c r="D926" s="10">
        <f>E926+F926+G926+H926</f>
        <v>98152.1</v>
      </c>
      <c r="E926" s="10"/>
      <c r="F926" s="10" t="s">
        <v>451</v>
      </c>
      <c r="G926" s="10"/>
      <c r="H926" s="10"/>
    </row>
    <row r="927" spans="1:8">
      <c r="A927" s="28"/>
      <c r="B927" s="15"/>
      <c r="C927" s="12">
        <v>2014</v>
      </c>
      <c r="D927" s="10">
        <f>E927+F927+G927+H927</f>
        <v>98152.1</v>
      </c>
      <c r="E927" s="10"/>
      <c r="F927" s="10" t="s">
        <v>451</v>
      </c>
      <c r="G927" s="10"/>
      <c r="H927" s="10"/>
    </row>
    <row r="928" spans="1:8">
      <c r="A928" s="29"/>
      <c r="B928" s="16"/>
      <c r="C928" s="12">
        <v>2015</v>
      </c>
      <c r="D928" s="10">
        <f>E928+F928+G928+H928</f>
        <v>98152.1</v>
      </c>
      <c r="E928" s="10"/>
      <c r="F928" s="10" t="s">
        <v>451</v>
      </c>
      <c r="G928" s="10"/>
      <c r="H928" s="10"/>
    </row>
    <row r="929" spans="1:8">
      <c r="A929" s="27" t="s">
        <v>594</v>
      </c>
      <c r="B929" s="14" t="s">
        <v>452</v>
      </c>
      <c r="C929" s="12" t="s">
        <v>615</v>
      </c>
      <c r="D929" s="10">
        <f>D930+D931+D932+D933+D934</f>
        <v>8703.380000000001</v>
      </c>
      <c r="E929" s="10"/>
      <c r="F929" s="10">
        <f>F930+F931+F932+F933+F934</f>
        <v>8703.380000000001</v>
      </c>
      <c r="G929" s="10"/>
      <c r="H929" s="10"/>
    </row>
    <row r="930" spans="1:8">
      <c r="A930" s="28"/>
      <c r="B930" s="15"/>
      <c r="C930" s="12">
        <v>2011</v>
      </c>
      <c r="D930" s="10">
        <f>E930+F930+G930+H930</f>
        <v>1665.08</v>
      </c>
      <c r="E930" s="10"/>
      <c r="F930" s="10" t="s">
        <v>453</v>
      </c>
      <c r="G930" s="10"/>
      <c r="H930" s="10"/>
    </row>
    <row r="931" spans="1:8">
      <c r="A931" s="28"/>
      <c r="B931" s="15"/>
      <c r="C931" s="12">
        <v>2012</v>
      </c>
      <c r="D931" s="10">
        <f>E931+F931+G931+H931</f>
        <v>1740</v>
      </c>
      <c r="E931" s="10"/>
      <c r="F931" s="10">
        <v>1740</v>
      </c>
      <c r="G931" s="10"/>
      <c r="H931" s="10"/>
    </row>
    <row r="932" spans="1:8">
      <c r="A932" s="28"/>
      <c r="B932" s="15"/>
      <c r="C932" s="12">
        <v>2013</v>
      </c>
      <c r="D932" s="10">
        <f>E932+F932+G932+H932</f>
        <v>1766.1</v>
      </c>
      <c r="E932" s="10"/>
      <c r="F932" s="10" t="s">
        <v>454</v>
      </c>
      <c r="G932" s="10"/>
      <c r="H932" s="10"/>
    </row>
    <row r="933" spans="1:8">
      <c r="A933" s="28"/>
      <c r="B933" s="15"/>
      <c r="C933" s="12">
        <v>2014</v>
      </c>
      <c r="D933" s="10">
        <f>E933+F933+G933+H933</f>
        <v>1766.1</v>
      </c>
      <c r="E933" s="10"/>
      <c r="F933" s="10" t="s">
        <v>454</v>
      </c>
      <c r="G933" s="10"/>
      <c r="H933" s="10"/>
    </row>
    <row r="934" spans="1:8">
      <c r="A934" s="29"/>
      <c r="B934" s="16"/>
      <c r="C934" s="12">
        <v>2015</v>
      </c>
      <c r="D934" s="10">
        <f>E934+F934+G934+H934</f>
        <v>1766.1</v>
      </c>
      <c r="E934" s="10"/>
      <c r="F934" s="10" t="s">
        <v>454</v>
      </c>
      <c r="G934" s="10"/>
      <c r="H934" s="10"/>
    </row>
    <row r="935" spans="1:8">
      <c r="A935" s="27" t="s">
        <v>595</v>
      </c>
      <c r="B935" s="14" t="s">
        <v>455</v>
      </c>
      <c r="C935" s="12" t="s">
        <v>615</v>
      </c>
      <c r="D935" s="10">
        <f>D936+D937+D938+D939+D940</f>
        <v>145311.4</v>
      </c>
      <c r="E935" s="10"/>
      <c r="F935" s="10">
        <f>F936+F937+F938+F939+F940</f>
        <v>145311.4</v>
      </c>
      <c r="G935" s="10"/>
      <c r="H935" s="10"/>
    </row>
    <row r="936" spans="1:8">
      <c r="A936" s="28"/>
      <c r="B936" s="15"/>
      <c r="C936" s="12">
        <v>2011</v>
      </c>
      <c r="D936" s="10">
        <f>E936+F936+G936+H936</f>
        <v>27800</v>
      </c>
      <c r="E936" s="10"/>
      <c r="F936" s="10">
        <v>27800</v>
      </c>
      <c r="G936" s="10"/>
      <c r="H936" s="10"/>
    </row>
    <row r="937" spans="1:8">
      <c r="A937" s="28"/>
      <c r="B937" s="15"/>
      <c r="C937" s="12">
        <v>2012</v>
      </c>
      <c r="D937" s="10">
        <f>E937+F937+G937+H937</f>
        <v>29051</v>
      </c>
      <c r="E937" s="10"/>
      <c r="F937" s="10">
        <v>29051</v>
      </c>
      <c r="G937" s="10"/>
      <c r="H937" s="10"/>
    </row>
    <row r="938" spans="1:8">
      <c r="A938" s="28"/>
      <c r="B938" s="15"/>
      <c r="C938" s="12">
        <v>2013</v>
      </c>
      <c r="D938" s="10">
        <f>E938+F938+G938+H938</f>
        <v>29486.799999999999</v>
      </c>
      <c r="E938" s="10"/>
      <c r="F938" s="10" t="s">
        <v>456</v>
      </c>
      <c r="G938" s="10"/>
      <c r="H938" s="10"/>
    </row>
    <row r="939" spans="1:8">
      <c r="A939" s="28"/>
      <c r="B939" s="15"/>
      <c r="C939" s="12">
        <v>2014</v>
      </c>
      <c r="D939" s="10">
        <f>E939+F939+G939+H939</f>
        <v>29486.799999999999</v>
      </c>
      <c r="E939" s="10"/>
      <c r="F939" s="10" t="s">
        <v>456</v>
      </c>
      <c r="G939" s="10"/>
      <c r="H939" s="10"/>
    </row>
    <row r="940" spans="1:8">
      <c r="A940" s="29"/>
      <c r="B940" s="16"/>
      <c r="C940" s="12">
        <v>2015</v>
      </c>
      <c r="D940" s="10">
        <f>E940+F940+G940+H940</f>
        <v>29486.799999999999</v>
      </c>
      <c r="E940" s="10"/>
      <c r="F940" s="10" t="s">
        <v>456</v>
      </c>
      <c r="G940" s="10"/>
      <c r="H940" s="10"/>
    </row>
    <row r="941" spans="1:8">
      <c r="A941" s="27" t="s">
        <v>596</v>
      </c>
      <c r="B941" s="14" t="s">
        <v>457</v>
      </c>
      <c r="C941" s="12" t="s">
        <v>615</v>
      </c>
      <c r="D941" s="10">
        <f>D942+D943+D944+D945+D946</f>
        <v>4838.8999999999996</v>
      </c>
      <c r="E941" s="10"/>
      <c r="F941" s="10">
        <f>F942+F943+F944+F945+F946</f>
        <v>4838.8999999999996</v>
      </c>
      <c r="G941" s="10"/>
      <c r="H941" s="10"/>
    </row>
    <row r="942" spans="1:8">
      <c r="A942" s="28"/>
      <c r="B942" s="15"/>
      <c r="C942" s="12">
        <v>2011</v>
      </c>
      <c r="D942" s="10">
        <f>E942+F942+G942+H942</f>
        <v>810.2</v>
      </c>
      <c r="E942" s="10"/>
      <c r="F942" s="10" t="s">
        <v>458</v>
      </c>
      <c r="G942" s="10"/>
      <c r="H942" s="10"/>
    </row>
    <row r="943" spans="1:8">
      <c r="A943" s="28"/>
      <c r="B943" s="15"/>
      <c r="C943" s="12">
        <v>2012</v>
      </c>
      <c r="D943" s="10">
        <f>E943+F943+G943+H943</f>
        <v>996</v>
      </c>
      <c r="E943" s="10"/>
      <c r="F943" s="10">
        <v>996</v>
      </c>
      <c r="G943" s="10"/>
      <c r="H943" s="10"/>
    </row>
    <row r="944" spans="1:8">
      <c r="A944" s="28"/>
      <c r="B944" s="15"/>
      <c r="C944" s="12">
        <v>2013</v>
      </c>
      <c r="D944" s="10">
        <f>E944+F944+G944+H944</f>
        <v>1010.9</v>
      </c>
      <c r="E944" s="10"/>
      <c r="F944" s="10" t="s">
        <v>459</v>
      </c>
      <c r="G944" s="10"/>
      <c r="H944" s="10"/>
    </row>
    <row r="945" spans="1:8">
      <c r="A945" s="28"/>
      <c r="B945" s="15"/>
      <c r="C945" s="12">
        <v>2014</v>
      </c>
      <c r="D945" s="10">
        <f>E945+F945+G945+H945</f>
        <v>1010.9</v>
      </c>
      <c r="E945" s="10"/>
      <c r="F945" s="10" t="s">
        <v>459</v>
      </c>
      <c r="G945" s="10"/>
      <c r="H945" s="10"/>
    </row>
    <row r="946" spans="1:8">
      <c r="A946" s="29"/>
      <c r="B946" s="16"/>
      <c r="C946" s="12">
        <v>2015</v>
      </c>
      <c r="D946" s="10">
        <f>E946+F946+G946+H946</f>
        <v>1010.9</v>
      </c>
      <c r="E946" s="10"/>
      <c r="F946" s="10" t="s">
        <v>459</v>
      </c>
      <c r="G946" s="10"/>
      <c r="H946" s="10"/>
    </row>
    <row r="947" spans="1:8">
      <c r="A947" s="27" t="s">
        <v>597</v>
      </c>
      <c r="B947" s="14" t="s">
        <v>460</v>
      </c>
      <c r="C947" s="12" t="s">
        <v>615</v>
      </c>
      <c r="D947" s="10">
        <f>D948+D949+D950+D951+D952</f>
        <v>3756.58</v>
      </c>
      <c r="E947" s="10"/>
      <c r="F947" s="10">
        <f>F948+F949+F950+F951+F952</f>
        <v>3756.58</v>
      </c>
      <c r="G947" s="10"/>
      <c r="H947" s="10"/>
    </row>
    <row r="948" spans="1:8">
      <c r="A948" s="28"/>
      <c r="B948" s="15"/>
      <c r="C948" s="12">
        <v>2011</v>
      </c>
      <c r="D948" s="10">
        <f>E948+F948+G948+H948</f>
        <v>718.68</v>
      </c>
      <c r="E948" s="10"/>
      <c r="F948" s="10" t="s">
        <v>461</v>
      </c>
      <c r="G948" s="10"/>
      <c r="H948" s="10"/>
    </row>
    <row r="949" spans="1:8">
      <c r="A949" s="28"/>
      <c r="B949" s="15"/>
      <c r="C949" s="12">
        <v>2012</v>
      </c>
      <c r="D949" s="10">
        <f>E949+F949+G949+H949</f>
        <v>751</v>
      </c>
      <c r="E949" s="10"/>
      <c r="F949" s="10">
        <v>751</v>
      </c>
      <c r="G949" s="10"/>
      <c r="H949" s="10"/>
    </row>
    <row r="950" spans="1:8">
      <c r="A950" s="28"/>
      <c r="B950" s="15"/>
      <c r="C950" s="12">
        <v>2013</v>
      </c>
      <c r="D950" s="10">
        <f>E950+F950+G950+H950</f>
        <v>762.3</v>
      </c>
      <c r="E950" s="10"/>
      <c r="F950" s="10" t="s">
        <v>462</v>
      </c>
      <c r="G950" s="10"/>
      <c r="H950" s="10"/>
    </row>
    <row r="951" spans="1:8">
      <c r="A951" s="28"/>
      <c r="B951" s="15"/>
      <c r="C951" s="12">
        <v>2014</v>
      </c>
      <c r="D951" s="10">
        <f>E951+F951+G951+H951</f>
        <v>762.3</v>
      </c>
      <c r="E951" s="10"/>
      <c r="F951" s="10" t="s">
        <v>462</v>
      </c>
      <c r="G951" s="10"/>
      <c r="H951" s="10"/>
    </row>
    <row r="952" spans="1:8">
      <c r="A952" s="29"/>
      <c r="B952" s="16"/>
      <c r="C952" s="12">
        <v>2015</v>
      </c>
      <c r="D952" s="10">
        <f>E952+F952+G952+H952</f>
        <v>762.3</v>
      </c>
      <c r="E952" s="10"/>
      <c r="F952" s="10" t="s">
        <v>462</v>
      </c>
      <c r="G952" s="10"/>
      <c r="H952" s="10"/>
    </row>
    <row r="953" spans="1:8" ht="99.75" customHeight="1">
      <c r="A953" s="27" t="s">
        <v>598</v>
      </c>
      <c r="B953" s="14" t="s">
        <v>463</v>
      </c>
      <c r="C953" s="12" t="s">
        <v>615</v>
      </c>
      <c r="D953" s="10">
        <f>D954+D955+D956+D957+D958</f>
        <v>66517.679999999993</v>
      </c>
      <c r="E953" s="10"/>
      <c r="F953" s="10"/>
      <c r="G953" s="10">
        <f>G954+G955+G956+G957+G958</f>
        <v>66517.679999999993</v>
      </c>
      <c r="H953" s="10"/>
    </row>
    <row r="954" spans="1:8">
      <c r="A954" s="28"/>
      <c r="B954" s="15"/>
      <c r="C954" s="12">
        <v>2011</v>
      </c>
      <c r="D954" s="10">
        <f>E954+F954+G954+H954</f>
        <v>11885.38</v>
      </c>
      <c r="E954" s="10"/>
      <c r="F954" s="10"/>
      <c r="G954" s="10" t="s">
        <v>464</v>
      </c>
      <c r="H954" s="10"/>
    </row>
    <row r="955" spans="1:8">
      <c r="A955" s="28"/>
      <c r="B955" s="15"/>
      <c r="C955" s="12">
        <v>2012</v>
      </c>
      <c r="D955" s="10">
        <f>E955+F955+G955+H955</f>
        <v>12562.85</v>
      </c>
      <c r="E955" s="10"/>
      <c r="F955" s="10"/>
      <c r="G955" s="10" t="s">
        <v>465</v>
      </c>
      <c r="H955" s="10"/>
    </row>
    <row r="956" spans="1:8">
      <c r="A956" s="28"/>
      <c r="B956" s="15"/>
      <c r="C956" s="12">
        <v>2013</v>
      </c>
      <c r="D956" s="10">
        <f>E956+F956+G956+H956</f>
        <v>13266.37</v>
      </c>
      <c r="E956" s="10"/>
      <c r="F956" s="10"/>
      <c r="G956" s="10" t="s">
        <v>466</v>
      </c>
      <c r="H956" s="10"/>
    </row>
    <row r="957" spans="1:8">
      <c r="A957" s="28"/>
      <c r="B957" s="15"/>
      <c r="C957" s="12">
        <v>2014</v>
      </c>
      <c r="D957" s="10">
        <f>E957+F957+G957+H957</f>
        <v>14009.28</v>
      </c>
      <c r="E957" s="10"/>
      <c r="F957" s="10"/>
      <c r="G957" s="10" t="s">
        <v>467</v>
      </c>
      <c r="H957" s="10"/>
    </row>
    <row r="958" spans="1:8">
      <c r="A958" s="29"/>
      <c r="B958" s="16"/>
      <c r="C958" s="12">
        <v>2015</v>
      </c>
      <c r="D958" s="10">
        <f>E958+F958+G958+H958</f>
        <v>14793.8</v>
      </c>
      <c r="E958" s="10"/>
      <c r="F958" s="10"/>
      <c r="G958" s="10" t="s">
        <v>468</v>
      </c>
      <c r="H958" s="10"/>
    </row>
    <row r="959" spans="1:8">
      <c r="A959" s="14">
        <v>11</v>
      </c>
      <c r="B959" s="17" t="s">
        <v>599</v>
      </c>
      <c r="C959" s="13" t="s">
        <v>615</v>
      </c>
      <c r="D959" s="11">
        <f>D965+D971+D977</f>
        <v>6120</v>
      </c>
      <c r="E959" s="11"/>
      <c r="F959" s="11"/>
      <c r="G959" s="11">
        <f t="shared" ref="G959" si="22">G965+G971+G977</f>
        <v>6120</v>
      </c>
      <c r="H959" s="11"/>
    </row>
    <row r="960" spans="1:8">
      <c r="A960" s="15"/>
      <c r="B960" s="18"/>
      <c r="C960" s="13">
        <v>2011</v>
      </c>
      <c r="D960" s="11">
        <f t="shared" ref="D960:G964" si="23">D966+D972+D978</f>
        <v>1138</v>
      </c>
      <c r="E960" s="11"/>
      <c r="F960" s="11"/>
      <c r="G960" s="11">
        <f t="shared" si="23"/>
        <v>1138</v>
      </c>
      <c r="H960" s="11"/>
    </row>
    <row r="961" spans="1:8">
      <c r="A961" s="15"/>
      <c r="B961" s="18"/>
      <c r="C961" s="13">
        <v>2012</v>
      </c>
      <c r="D961" s="11">
        <f t="shared" si="23"/>
        <v>1226</v>
      </c>
      <c r="E961" s="11"/>
      <c r="F961" s="11"/>
      <c r="G961" s="11">
        <f t="shared" si="23"/>
        <v>1226</v>
      </c>
      <c r="H961" s="11"/>
    </row>
    <row r="962" spans="1:8">
      <c r="A962" s="15"/>
      <c r="B962" s="18"/>
      <c r="C962" s="13">
        <v>2013</v>
      </c>
      <c r="D962" s="11">
        <f t="shared" si="23"/>
        <v>1405</v>
      </c>
      <c r="E962" s="11"/>
      <c r="F962" s="11"/>
      <c r="G962" s="11">
        <f t="shared" si="23"/>
        <v>1405</v>
      </c>
      <c r="H962" s="11"/>
    </row>
    <row r="963" spans="1:8">
      <c r="A963" s="15"/>
      <c r="B963" s="18"/>
      <c r="C963" s="13">
        <v>2014</v>
      </c>
      <c r="D963" s="11">
        <f t="shared" si="23"/>
        <v>1401</v>
      </c>
      <c r="E963" s="11"/>
      <c r="F963" s="11"/>
      <c r="G963" s="11">
        <f t="shared" si="23"/>
        <v>1401</v>
      </c>
      <c r="H963" s="11"/>
    </row>
    <row r="964" spans="1:8">
      <c r="A964" s="16"/>
      <c r="B964" s="19"/>
      <c r="C964" s="13">
        <v>2015</v>
      </c>
      <c r="D964" s="11">
        <f t="shared" si="23"/>
        <v>950</v>
      </c>
      <c r="E964" s="11"/>
      <c r="F964" s="11"/>
      <c r="G964" s="11">
        <f t="shared" si="23"/>
        <v>950</v>
      </c>
      <c r="H964" s="11"/>
    </row>
    <row r="965" spans="1:8" ht="47.25" customHeight="1">
      <c r="A965" s="27" t="s">
        <v>601</v>
      </c>
      <c r="B965" s="14" t="s">
        <v>600</v>
      </c>
      <c r="C965" s="12" t="s">
        <v>615</v>
      </c>
      <c r="D965" s="10">
        <f>D966+D967+D968+D969+D970</f>
        <v>4143</v>
      </c>
      <c r="E965" s="10"/>
      <c r="F965" s="10"/>
      <c r="G965" s="10">
        <f>G966+G967+G968+G969+G970</f>
        <v>4143</v>
      </c>
      <c r="H965" s="10"/>
    </row>
    <row r="966" spans="1:8">
      <c r="A966" s="28"/>
      <c r="B966" s="15"/>
      <c r="C966" s="12">
        <v>2011</v>
      </c>
      <c r="D966" s="10">
        <f>E966+F966+G966+H966</f>
        <v>905</v>
      </c>
      <c r="E966" s="10"/>
      <c r="F966" s="10"/>
      <c r="G966" s="10">
        <v>905</v>
      </c>
      <c r="H966" s="10"/>
    </row>
    <row r="967" spans="1:8">
      <c r="A967" s="28"/>
      <c r="B967" s="15"/>
      <c r="C967" s="12">
        <v>2012</v>
      </c>
      <c r="D967" s="10">
        <f>E967+F967+G967+H967</f>
        <v>935</v>
      </c>
      <c r="E967" s="10"/>
      <c r="F967" s="10"/>
      <c r="G967" s="10">
        <v>935</v>
      </c>
      <c r="H967" s="10"/>
    </row>
    <row r="968" spans="1:8">
      <c r="A968" s="28"/>
      <c r="B968" s="15"/>
      <c r="C968" s="12">
        <v>2013</v>
      </c>
      <c r="D968" s="10">
        <f>E968+F968+G968+H968</f>
        <v>966</v>
      </c>
      <c r="E968" s="10"/>
      <c r="F968" s="10"/>
      <c r="G968" s="10">
        <v>966</v>
      </c>
      <c r="H968" s="10"/>
    </row>
    <row r="969" spans="1:8">
      <c r="A969" s="28"/>
      <c r="B969" s="15"/>
      <c r="C969" s="12">
        <v>2014</v>
      </c>
      <c r="D969" s="10">
        <f>E969+F969+G969+H969</f>
        <v>893</v>
      </c>
      <c r="E969" s="10"/>
      <c r="F969" s="10"/>
      <c r="G969" s="10">
        <v>893</v>
      </c>
      <c r="H969" s="10"/>
    </row>
    <row r="970" spans="1:8">
      <c r="A970" s="29"/>
      <c r="B970" s="16"/>
      <c r="C970" s="12">
        <v>2015</v>
      </c>
      <c r="D970" s="10">
        <f>E970+F970+G970+H970</f>
        <v>444</v>
      </c>
      <c r="E970" s="10"/>
      <c r="F970" s="10"/>
      <c r="G970" s="10">
        <v>444</v>
      </c>
      <c r="H970" s="10"/>
    </row>
    <row r="971" spans="1:8">
      <c r="A971" s="27" t="s">
        <v>602</v>
      </c>
      <c r="B971" s="14" t="s">
        <v>469</v>
      </c>
      <c r="C971" s="12" t="s">
        <v>615</v>
      </c>
      <c r="D971" s="10">
        <f>D972+D973+D974+D975+D976</f>
        <v>380</v>
      </c>
      <c r="E971" s="10"/>
      <c r="F971" s="10"/>
      <c r="G971" s="10">
        <f>G972+G973+G974+G975+G976</f>
        <v>380</v>
      </c>
      <c r="H971" s="10"/>
    </row>
    <row r="972" spans="1:8">
      <c r="A972" s="28"/>
      <c r="B972" s="15"/>
      <c r="C972" s="12">
        <v>2011</v>
      </c>
      <c r="D972" s="10">
        <f>E972+F972+G972+H972</f>
        <v>76</v>
      </c>
      <c r="E972" s="10"/>
      <c r="F972" s="10"/>
      <c r="G972" s="10">
        <v>76</v>
      </c>
      <c r="H972" s="10"/>
    </row>
    <row r="973" spans="1:8">
      <c r="A973" s="28"/>
      <c r="B973" s="15"/>
      <c r="C973" s="12">
        <v>2012</v>
      </c>
      <c r="D973" s="10">
        <f>E973+F973+G973+H973</f>
        <v>76</v>
      </c>
      <c r="E973" s="10"/>
      <c r="F973" s="10"/>
      <c r="G973" s="10">
        <v>76</v>
      </c>
      <c r="H973" s="10"/>
    </row>
    <row r="974" spans="1:8">
      <c r="A974" s="28"/>
      <c r="B974" s="15"/>
      <c r="C974" s="12">
        <v>2013</v>
      </c>
      <c r="D974" s="10">
        <f>E974+F974+G974+H974</f>
        <v>76</v>
      </c>
      <c r="E974" s="10"/>
      <c r="F974" s="10"/>
      <c r="G974" s="10">
        <v>76</v>
      </c>
      <c r="H974" s="10"/>
    </row>
    <row r="975" spans="1:8">
      <c r="A975" s="28"/>
      <c r="B975" s="15"/>
      <c r="C975" s="12">
        <v>2014</v>
      </c>
      <c r="D975" s="10">
        <f>E975+F975+G975+H975</f>
        <v>76</v>
      </c>
      <c r="E975" s="10"/>
      <c r="F975" s="10"/>
      <c r="G975" s="10">
        <v>76</v>
      </c>
      <c r="H975" s="10"/>
    </row>
    <row r="976" spans="1:8">
      <c r="A976" s="29"/>
      <c r="B976" s="16"/>
      <c r="C976" s="12">
        <v>2015</v>
      </c>
      <c r="D976" s="10">
        <f>E976+F976+G976+H976</f>
        <v>76</v>
      </c>
      <c r="E976" s="10"/>
      <c r="F976" s="10"/>
      <c r="G976" s="10">
        <v>76</v>
      </c>
      <c r="H976" s="10"/>
    </row>
    <row r="977" spans="1:8">
      <c r="A977" s="27" t="s">
        <v>603</v>
      </c>
      <c r="B977" s="14" t="s">
        <v>470</v>
      </c>
      <c r="C977" s="12" t="s">
        <v>615</v>
      </c>
      <c r="D977" s="10">
        <f>D978+D979+D980+D981+D982</f>
        <v>1597</v>
      </c>
      <c r="E977" s="10"/>
      <c r="F977" s="10"/>
      <c r="G977" s="10">
        <f>G978+G979+G980+G981+G982</f>
        <v>1597</v>
      </c>
      <c r="H977" s="10"/>
    </row>
    <row r="978" spans="1:8">
      <c r="A978" s="28"/>
      <c r="B978" s="15"/>
      <c r="C978" s="12">
        <v>2011</v>
      </c>
      <c r="D978" s="10">
        <f>E978+F978+G978+H978</f>
        <v>157</v>
      </c>
      <c r="E978" s="10"/>
      <c r="F978" s="10"/>
      <c r="G978" s="10">
        <v>157</v>
      </c>
      <c r="H978" s="10"/>
    </row>
    <row r="979" spans="1:8">
      <c r="A979" s="28"/>
      <c r="B979" s="15"/>
      <c r="C979" s="12">
        <v>2012</v>
      </c>
      <c r="D979" s="10">
        <f>E979+F979+G979+H979</f>
        <v>215</v>
      </c>
      <c r="E979" s="10"/>
      <c r="F979" s="10"/>
      <c r="G979" s="10">
        <v>215</v>
      </c>
      <c r="H979" s="10"/>
    </row>
    <row r="980" spans="1:8">
      <c r="A980" s="28"/>
      <c r="B980" s="15"/>
      <c r="C980" s="12">
        <v>2013</v>
      </c>
      <c r="D980" s="10">
        <f>E980+F980+G980+H980</f>
        <v>363</v>
      </c>
      <c r="E980" s="10"/>
      <c r="F980" s="10"/>
      <c r="G980" s="10">
        <v>363</v>
      </c>
      <c r="H980" s="10"/>
    </row>
    <row r="981" spans="1:8">
      <c r="A981" s="28"/>
      <c r="B981" s="15"/>
      <c r="C981" s="12">
        <v>2014</v>
      </c>
      <c r="D981" s="10">
        <f>E981+F981+G981+H981</f>
        <v>432</v>
      </c>
      <c r="E981" s="10"/>
      <c r="F981" s="10"/>
      <c r="G981" s="10">
        <v>432</v>
      </c>
      <c r="H981" s="10"/>
    </row>
    <row r="982" spans="1:8">
      <c r="A982" s="29"/>
      <c r="B982" s="16"/>
      <c r="C982" s="12">
        <v>2015</v>
      </c>
      <c r="D982" s="10">
        <f>E982+F982+G982+H982</f>
        <v>430</v>
      </c>
      <c r="E982" s="10"/>
      <c r="F982" s="10"/>
      <c r="G982" s="10">
        <v>430</v>
      </c>
      <c r="H982" s="10"/>
    </row>
    <row r="983" spans="1:8">
      <c r="A983" s="14">
        <v>12</v>
      </c>
      <c r="B983" s="17" t="s">
        <v>604</v>
      </c>
      <c r="C983" s="13" t="s">
        <v>615</v>
      </c>
      <c r="D983" s="11">
        <f>D989+D995+D1001+D1007+D1013+D1019+D1025</f>
        <v>35686.519999999997</v>
      </c>
      <c r="E983" s="11"/>
      <c r="F983" s="11">
        <f t="shared" ref="F983:H983" si="24">F989+F995+F1001+F1007+F1013+F1019+F1025</f>
        <v>20745.900000000001</v>
      </c>
      <c r="G983" s="11">
        <f t="shared" si="24"/>
        <v>13820.619999999999</v>
      </c>
      <c r="H983" s="11">
        <f t="shared" si="24"/>
        <v>1120</v>
      </c>
    </row>
    <row r="984" spans="1:8">
      <c r="A984" s="15"/>
      <c r="B984" s="18"/>
      <c r="C984" s="13">
        <v>2011</v>
      </c>
      <c r="D984" s="11">
        <f t="shared" ref="D984:H988" si="25">D990+D996+D1002+D1008+D1014+D1020+D1026</f>
        <v>10109.82</v>
      </c>
      <c r="E984" s="11"/>
      <c r="F984" s="11">
        <f t="shared" si="25"/>
        <v>6298.3</v>
      </c>
      <c r="G984" s="11">
        <f t="shared" si="25"/>
        <v>3611.52</v>
      </c>
      <c r="H984" s="11">
        <f t="shared" si="25"/>
        <v>200</v>
      </c>
    </row>
    <row r="985" spans="1:8">
      <c r="A985" s="15"/>
      <c r="B985" s="18"/>
      <c r="C985" s="13">
        <v>2012</v>
      </c>
      <c r="D985" s="11">
        <f t="shared" si="25"/>
        <v>7187.4</v>
      </c>
      <c r="E985" s="11"/>
      <c r="F985" s="11">
        <f t="shared" si="25"/>
        <v>3611.8999999999996</v>
      </c>
      <c r="G985" s="11">
        <f t="shared" si="25"/>
        <v>3363.5</v>
      </c>
      <c r="H985" s="11">
        <f t="shared" si="25"/>
        <v>212</v>
      </c>
    </row>
    <row r="986" spans="1:8">
      <c r="A986" s="15"/>
      <c r="B986" s="18"/>
      <c r="C986" s="13">
        <v>2013</v>
      </c>
      <c r="D986" s="11">
        <f t="shared" si="25"/>
        <v>6214.6999999999989</v>
      </c>
      <c r="E986" s="11"/>
      <c r="F986" s="11">
        <f t="shared" si="25"/>
        <v>3611.8999999999996</v>
      </c>
      <c r="G986" s="11">
        <f t="shared" si="25"/>
        <v>2378.7999999999997</v>
      </c>
      <c r="H986" s="11">
        <f t="shared" si="25"/>
        <v>224</v>
      </c>
    </row>
    <row r="987" spans="1:8">
      <c r="A987" s="15"/>
      <c r="B987" s="18"/>
      <c r="C987" s="13">
        <v>2014</v>
      </c>
      <c r="D987" s="11">
        <f t="shared" si="25"/>
        <v>6031.1</v>
      </c>
      <c r="E987" s="11"/>
      <c r="F987" s="11">
        <f t="shared" si="25"/>
        <v>3611.8999999999996</v>
      </c>
      <c r="G987" s="11">
        <f t="shared" si="25"/>
        <v>2183.1999999999998</v>
      </c>
      <c r="H987" s="11">
        <f t="shared" si="25"/>
        <v>236</v>
      </c>
    </row>
    <row r="988" spans="1:8">
      <c r="A988" s="16"/>
      <c r="B988" s="19"/>
      <c r="C988" s="13">
        <v>2015</v>
      </c>
      <c r="D988" s="11">
        <f t="shared" si="25"/>
        <v>6143.5</v>
      </c>
      <c r="E988" s="11"/>
      <c r="F988" s="11">
        <f t="shared" si="25"/>
        <v>3611.8999999999996</v>
      </c>
      <c r="G988" s="11">
        <f t="shared" si="25"/>
        <v>2283.6</v>
      </c>
      <c r="H988" s="11">
        <f t="shared" si="25"/>
        <v>248</v>
      </c>
    </row>
    <row r="989" spans="1:8" ht="31.5" customHeight="1">
      <c r="A989" s="27" t="s">
        <v>471</v>
      </c>
      <c r="B989" s="14" t="s">
        <v>472</v>
      </c>
      <c r="C989" s="12" t="s">
        <v>615</v>
      </c>
      <c r="D989" s="10">
        <f>D990+D991+D992+D993+D994</f>
        <v>3752.2</v>
      </c>
      <c r="E989" s="10"/>
      <c r="F989" s="10"/>
      <c r="G989" s="10">
        <f>G990+G991+G992+G993+G994</f>
        <v>3752.2</v>
      </c>
      <c r="H989" s="10"/>
    </row>
    <row r="990" spans="1:8">
      <c r="A990" s="28"/>
      <c r="B990" s="15"/>
      <c r="C990" s="12">
        <v>2011</v>
      </c>
      <c r="D990" s="10">
        <f>E990+F990+G990+H990</f>
        <v>670</v>
      </c>
      <c r="E990" s="10"/>
      <c r="F990" s="10"/>
      <c r="G990" s="10">
        <v>670</v>
      </c>
      <c r="H990" s="10"/>
    </row>
    <row r="991" spans="1:8">
      <c r="A991" s="28"/>
      <c r="B991" s="15"/>
      <c r="C991" s="12">
        <v>2012</v>
      </c>
      <c r="D991" s="10">
        <f>E991+F991+G991+H991</f>
        <v>710.2</v>
      </c>
      <c r="E991" s="10"/>
      <c r="F991" s="10"/>
      <c r="G991" s="10" t="s">
        <v>473</v>
      </c>
      <c r="H991" s="10"/>
    </row>
    <row r="992" spans="1:8">
      <c r="A992" s="28"/>
      <c r="B992" s="15"/>
      <c r="C992" s="12">
        <v>2013</v>
      </c>
      <c r="D992" s="10">
        <f>E992+F992+G992+H992</f>
        <v>750.4</v>
      </c>
      <c r="E992" s="10"/>
      <c r="F992" s="10"/>
      <c r="G992" s="10" t="s">
        <v>474</v>
      </c>
      <c r="H992" s="10"/>
    </row>
    <row r="993" spans="1:8">
      <c r="A993" s="28"/>
      <c r="B993" s="15"/>
      <c r="C993" s="12">
        <v>2014</v>
      </c>
      <c r="D993" s="10">
        <f>E993+F993+G993+H993</f>
        <v>790.6</v>
      </c>
      <c r="E993" s="10"/>
      <c r="F993" s="10"/>
      <c r="G993" s="10" t="s">
        <v>475</v>
      </c>
      <c r="H993" s="10"/>
    </row>
    <row r="994" spans="1:8">
      <c r="A994" s="29"/>
      <c r="B994" s="16"/>
      <c r="C994" s="12">
        <v>2015</v>
      </c>
      <c r="D994" s="10">
        <f>E994+F994+G994+H994</f>
        <v>831</v>
      </c>
      <c r="E994" s="10"/>
      <c r="F994" s="10"/>
      <c r="G994" s="10">
        <v>831</v>
      </c>
      <c r="H994" s="10"/>
    </row>
    <row r="995" spans="1:8">
      <c r="A995" s="27" t="s">
        <v>476</v>
      </c>
      <c r="B995" s="14" t="s">
        <v>477</v>
      </c>
      <c r="C995" s="12" t="s">
        <v>615</v>
      </c>
      <c r="D995" s="10">
        <f>D996+D997+D998+D999+D1000</f>
        <v>1820</v>
      </c>
      <c r="E995" s="10"/>
      <c r="F995" s="10"/>
      <c r="G995" s="10">
        <f>G996+G997+G998+G999+G1000</f>
        <v>700</v>
      </c>
      <c r="H995" s="10">
        <f>H996+H997+H998+H999+H1000</f>
        <v>1120</v>
      </c>
    </row>
    <row r="996" spans="1:8">
      <c r="A996" s="28"/>
      <c r="B996" s="15"/>
      <c r="C996" s="12">
        <v>2011</v>
      </c>
      <c r="D996" s="10">
        <f>E996+F996+G996+H996</f>
        <v>600</v>
      </c>
      <c r="E996" s="10"/>
      <c r="F996" s="10"/>
      <c r="G996" s="10">
        <v>400</v>
      </c>
      <c r="H996" s="10">
        <v>200</v>
      </c>
    </row>
    <row r="997" spans="1:8">
      <c r="A997" s="28"/>
      <c r="B997" s="15"/>
      <c r="C997" s="12">
        <v>2012</v>
      </c>
      <c r="D997" s="10">
        <f>E997+F997+G997+H997</f>
        <v>412</v>
      </c>
      <c r="E997" s="10"/>
      <c r="F997" s="10"/>
      <c r="G997" s="10">
        <v>200</v>
      </c>
      <c r="H997" s="10">
        <v>212</v>
      </c>
    </row>
    <row r="998" spans="1:8">
      <c r="A998" s="28"/>
      <c r="B998" s="15"/>
      <c r="C998" s="12">
        <v>2013</v>
      </c>
      <c r="D998" s="10">
        <f>E998+F998+G998+H998</f>
        <v>324</v>
      </c>
      <c r="E998" s="10"/>
      <c r="F998" s="10"/>
      <c r="G998" s="10">
        <v>100</v>
      </c>
      <c r="H998" s="10">
        <v>224</v>
      </c>
    </row>
    <row r="999" spans="1:8">
      <c r="A999" s="28"/>
      <c r="B999" s="15"/>
      <c r="C999" s="12">
        <v>2014</v>
      </c>
      <c r="D999" s="10">
        <f>E999+F999+G999+H999</f>
        <v>236</v>
      </c>
      <c r="E999" s="10"/>
      <c r="F999" s="10"/>
      <c r="G999" s="10"/>
      <c r="H999" s="10">
        <v>236</v>
      </c>
    </row>
    <row r="1000" spans="1:8">
      <c r="A1000" s="29"/>
      <c r="B1000" s="16"/>
      <c r="C1000" s="12">
        <v>2015</v>
      </c>
      <c r="D1000" s="10">
        <f>E1000+F1000+G1000+H1000</f>
        <v>248</v>
      </c>
      <c r="E1000" s="10"/>
      <c r="F1000" s="10"/>
      <c r="G1000" s="10"/>
      <c r="H1000" s="10">
        <v>248</v>
      </c>
    </row>
    <row r="1001" spans="1:8">
      <c r="A1001" s="27" t="s">
        <v>478</v>
      </c>
      <c r="B1001" s="14" t="s">
        <v>479</v>
      </c>
      <c r="C1001" s="12" t="s">
        <v>615</v>
      </c>
      <c r="D1001" s="10">
        <f>D1002+D1003+D1004+D1005+D1006</f>
        <v>3843.1000000000004</v>
      </c>
      <c r="E1001" s="10"/>
      <c r="F1001" s="10"/>
      <c r="G1001" s="10">
        <f>G1002+G1003+G1004+G1005+G1006</f>
        <v>3843.1000000000004</v>
      </c>
      <c r="H1001" s="10"/>
    </row>
    <row r="1002" spans="1:8">
      <c r="A1002" s="28"/>
      <c r="B1002" s="15"/>
      <c r="C1002" s="12">
        <v>2011</v>
      </c>
      <c r="D1002" s="10">
        <f>E1002+F1002+G1002+H1002</f>
        <v>1156.5999999999999</v>
      </c>
      <c r="E1002" s="10"/>
      <c r="F1002" s="10"/>
      <c r="G1002" s="10" t="s">
        <v>480</v>
      </c>
      <c r="H1002" s="10"/>
    </row>
    <row r="1003" spans="1:8">
      <c r="A1003" s="28"/>
      <c r="B1003" s="15"/>
      <c r="C1003" s="12">
        <v>2012</v>
      </c>
      <c r="D1003" s="10">
        <f>E1003+F1003+G1003+H1003</f>
        <v>1072.7</v>
      </c>
      <c r="E1003" s="10"/>
      <c r="F1003" s="10"/>
      <c r="G1003" s="10" t="s">
        <v>481</v>
      </c>
      <c r="H1003" s="10"/>
    </row>
    <row r="1004" spans="1:8">
      <c r="A1004" s="28"/>
      <c r="B1004" s="15"/>
      <c r="C1004" s="12">
        <v>2013</v>
      </c>
      <c r="D1004" s="10">
        <f>E1004+F1004+G1004+H1004</f>
        <v>645.79999999999995</v>
      </c>
      <c r="E1004" s="10"/>
      <c r="F1004" s="10"/>
      <c r="G1004" s="10" t="s">
        <v>482</v>
      </c>
      <c r="H1004" s="10"/>
    </row>
    <row r="1005" spans="1:8">
      <c r="A1005" s="28"/>
      <c r="B1005" s="15"/>
      <c r="C1005" s="12">
        <v>2014</v>
      </c>
      <c r="D1005" s="10">
        <f>E1005+F1005+G1005+H1005</f>
        <v>472</v>
      </c>
      <c r="E1005" s="10"/>
      <c r="F1005" s="10"/>
      <c r="G1005" s="10">
        <v>472</v>
      </c>
      <c r="H1005" s="10"/>
    </row>
    <row r="1006" spans="1:8">
      <c r="A1006" s="29"/>
      <c r="B1006" s="16"/>
      <c r="C1006" s="12">
        <v>2015</v>
      </c>
      <c r="D1006" s="10">
        <f>E1006+F1006+G1006+H1006</f>
        <v>496</v>
      </c>
      <c r="E1006" s="10"/>
      <c r="F1006" s="10"/>
      <c r="G1006" s="10">
        <v>496</v>
      </c>
      <c r="H1006" s="10"/>
    </row>
    <row r="1007" spans="1:8">
      <c r="A1007" s="27" t="s">
        <v>483</v>
      </c>
      <c r="B1007" s="14" t="s">
        <v>484</v>
      </c>
      <c r="C1007" s="12" t="s">
        <v>615</v>
      </c>
      <c r="D1007" s="10">
        <f>D1008+D1009+D1010+D1011+D1012</f>
        <v>4488</v>
      </c>
      <c r="E1007" s="10"/>
      <c r="F1007" s="10"/>
      <c r="G1007" s="10">
        <f>G1008+G1009+G1010+G1011+G1012</f>
        <v>4488</v>
      </c>
      <c r="H1007" s="10"/>
    </row>
    <row r="1008" spans="1:8">
      <c r="A1008" s="28"/>
      <c r="B1008" s="15"/>
      <c r="C1008" s="12">
        <v>2011</v>
      </c>
      <c r="D1008" s="10">
        <f>E1008+F1008+G1008+H1008</f>
        <v>1070</v>
      </c>
      <c r="E1008" s="10"/>
      <c r="F1008" s="10"/>
      <c r="G1008" s="10">
        <v>1070</v>
      </c>
      <c r="H1008" s="10"/>
    </row>
    <row r="1009" spans="1:8">
      <c r="A1009" s="28"/>
      <c r="B1009" s="15"/>
      <c r="C1009" s="12">
        <v>2012</v>
      </c>
      <c r="D1009" s="10">
        <f>E1009+F1009+G1009+H1009</f>
        <v>1200</v>
      </c>
      <c r="E1009" s="10"/>
      <c r="F1009" s="10"/>
      <c r="G1009" s="10">
        <v>1200</v>
      </c>
      <c r="H1009" s="10"/>
    </row>
    <row r="1010" spans="1:8">
      <c r="A1010" s="28"/>
      <c r="B1010" s="15"/>
      <c r="C1010" s="12">
        <v>2013</v>
      </c>
      <c r="D1010" s="10">
        <f>E1010+F1010+G1010+H1010</f>
        <v>702</v>
      </c>
      <c r="E1010" s="10"/>
      <c r="F1010" s="10"/>
      <c r="G1010" s="10">
        <v>702</v>
      </c>
      <c r="H1010" s="10"/>
    </row>
    <row r="1011" spans="1:8">
      <c r="A1011" s="28"/>
      <c r="B1011" s="15"/>
      <c r="C1011" s="12">
        <v>2014</v>
      </c>
      <c r="D1011" s="10">
        <f>E1011+F1011+G1011+H1011</f>
        <v>740</v>
      </c>
      <c r="E1011" s="10"/>
      <c r="F1011" s="10"/>
      <c r="G1011" s="10">
        <v>740</v>
      </c>
      <c r="H1011" s="10"/>
    </row>
    <row r="1012" spans="1:8">
      <c r="A1012" s="29"/>
      <c r="B1012" s="16"/>
      <c r="C1012" s="12">
        <v>2015</v>
      </c>
      <c r="D1012" s="10">
        <f>E1012+F1012+G1012+H1012</f>
        <v>776</v>
      </c>
      <c r="E1012" s="10"/>
      <c r="F1012" s="10"/>
      <c r="G1012" s="10">
        <v>776</v>
      </c>
      <c r="H1012" s="10"/>
    </row>
    <row r="1013" spans="1:8">
      <c r="A1013" s="27" t="s">
        <v>485</v>
      </c>
      <c r="B1013" s="14" t="s">
        <v>486</v>
      </c>
      <c r="C1013" s="12" t="s">
        <v>615</v>
      </c>
      <c r="D1013" s="10">
        <f>D1014+D1015+D1016+D1017+D1018</f>
        <v>7140.2099999999991</v>
      </c>
      <c r="E1013" s="10"/>
      <c r="F1013" s="10">
        <f>F1014+F1015+F1016+F1017+F1018</f>
        <v>6800.2000000000007</v>
      </c>
      <c r="G1013" s="10">
        <f>G1014+G1015+G1016+G1017+G1018</f>
        <v>340.01</v>
      </c>
      <c r="H1013" s="10"/>
    </row>
    <row r="1014" spans="1:8">
      <c r="A1014" s="28"/>
      <c r="B1014" s="15"/>
      <c r="C1014" s="12">
        <v>2011</v>
      </c>
      <c r="D1014" s="10">
        <f>E1014+F1014+G1014+H1014</f>
        <v>1391.25</v>
      </c>
      <c r="E1014" s="10"/>
      <c r="F1014" s="10">
        <v>1325</v>
      </c>
      <c r="G1014" s="10" t="s">
        <v>487</v>
      </c>
      <c r="H1014" s="10"/>
    </row>
    <row r="1015" spans="1:8">
      <c r="A1015" s="28"/>
      <c r="B1015" s="15"/>
      <c r="C1015" s="12">
        <v>2012</v>
      </c>
      <c r="D1015" s="10">
        <f>E1015+F1015+G1015+H1015</f>
        <v>1437.24</v>
      </c>
      <c r="E1015" s="10"/>
      <c r="F1015" s="10" t="s">
        <v>488</v>
      </c>
      <c r="G1015" s="10" t="s">
        <v>489</v>
      </c>
      <c r="H1015" s="10"/>
    </row>
    <row r="1016" spans="1:8">
      <c r="A1016" s="28"/>
      <c r="B1016" s="15"/>
      <c r="C1016" s="12">
        <v>2013</v>
      </c>
      <c r="D1016" s="10">
        <f>E1016+F1016+G1016+H1016</f>
        <v>1437.24</v>
      </c>
      <c r="E1016" s="10"/>
      <c r="F1016" s="10" t="s">
        <v>488</v>
      </c>
      <c r="G1016" s="10" t="s">
        <v>489</v>
      </c>
      <c r="H1016" s="10"/>
    </row>
    <row r="1017" spans="1:8">
      <c r="A1017" s="28"/>
      <c r="B1017" s="15"/>
      <c r="C1017" s="12">
        <v>2014</v>
      </c>
      <c r="D1017" s="10">
        <f>E1017+F1017+G1017+H1017</f>
        <v>1437.24</v>
      </c>
      <c r="E1017" s="10"/>
      <c r="F1017" s="10" t="s">
        <v>488</v>
      </c>
      <c r="G1017" s="10" t="s">
        <v>489</v>
      </c>
      <c r="H1017" s="10"/>
    </row>
    <row r="1018" spans="1:8">
      <c r="A1018" s="29"/>
      <c r="B1018" s="16"/>
      <c r="C1018" s="12">
        <v>2015</v>
      </c>
      <c r="D1018" s="10">
        <f>E1018+F1018+G1018+H1018</f>
        <v>1437.24</v>
      </c>
      <c r="E1018" s="10"/>
      <c r="F1018" s="10" t="s">
        <v>488</v>
      </c>
      <c r="G1018" s="10" t="s">
        <v>489</v>
      </c>
      <c r="H1018" s="10"/>
    </row>
    <row r="1019" spans="1:8">
      <c r="A1019" s="27" t="s">
        <v>490</v>
      </c>
      <c r="B1019" s="14" t="s">
        <v>491</v>
      </c>
      <c r="C1019" s="12" t="s">
        <v>615</v>
      </c>
      <c r="D1019" s="10">
        <f>D1020+D1021+D1022+D1023+D1024</f>
        <v>2257.5</v>
      </c>
      <c r="E1019" s="10"/>
      <c r="F1019" s="10">
        <f>F1020+F1021+F1022+F1023+F1024</f>
        <v>2150</v>
      </c>
      <c r="G1019" s="10">
        <f>G1020+G1021+G1022+G1023+G1024</f>
        <v>107.5</v>
      </c>
      <c r="H1019" s="10"/>
    </row>
    <row r="1020" spans="1:8">
      <c r="A1020" s="28"/>
      <c r="B1020" s="15"/>
      <c r="C1020" s="12">
        <v>2011</v>
      </c>
      <c r="D1020" s="10">
        <f>E1020+F1020+G1020+H1020</f>
        <v>2257.5</v>
      </c>
      <c r="E1020" s="10"/>
      <c r="F1020" s="10">
        <v>2150</v>
      </c>
      <c r="G1020" s="10" t="s">
        <v>492</v>
      </c>
      <c r="H1020" s="10"/>
    </row>
    <row r="1021" spans="1:8">
      <c r="A1021" s="28"/>
      <c r="B1021" s="15"/>
      <c r="C1021" s="12">
        <v>2012</v>
      </c>
      <c r="D1021" s="10">
        <f>E1021+F1021+G1021+H1021</f>
        <v>0</v>
      </c>
      <c r="E1021" s="10"/>
      <c r="F1021" s="10"/>
      <c r="G1021" s="10"/>
      <c r="H1021" s="10"/>
    </row>
    <row r="1022" spans="1:8">
      <c r="A1022" s="28"/>
      <c r="B1022" s="15"/>
      <c r="C1022" s="12">
        <v>2013</v>
      </c>
      <c r="D1022" s="10">
        <f>E1022+F1022+G1022+H1022</f>
        <v>0</v>
      </c>
      <c r="E1022" s="10"/>
      <c r="F1022" s="10"/>
      <c r="G1022" s="10"/>
      <c r="H1022" s="10"/>
    </row>
    <row r="1023" spans="1:8">
      <c r="A1023" s="28"/>
      <c r="B1023" s="15"/>
      <c r="C1023" s="12">
        <v>2014</v>
      </c>
      <c r="D1023" s="10">
        <f>E1023+F1023+G1023+H1023</f>
        <v>0</v>
      </c>
      <c r="E1023" s="10"/>
      <c r="F1023" s="10"/>
      <c r="G1023" s="10"/>
      <c r="H1023" s="10"/>
    </row>
    <row r="1024" spans="1:8">
      <c r="A1024" s="29"/>
      <c r="B1024" s="16"/>
      <c r="C1024" s="12">
        <v>2015</v>
      </c>
      <c r="D1024" s="10">
        <f>E1024+F1024+G1024+H1024</f>
        <v>0</v>
      </c>
      <c r="E1024" s="10"/>
      <c r="F1024" s="10"/>
      <c r="G1024" s="10"/>
      <c r="H1024" s="10"/>
    </row>
    <row r="1025" spans="1:8">
      <c r="A1025" s="27" t="s">
        <v>493</v>
      </c>
      <c r="B1025" s="14" t="s">
        <v>494</v>
      </c>
      <c r="C1025" s="12" t="s">
        <v>615</v>
      </c>
      <c r="D1025" s="10">
        <f>D1026+D1027+D1028+D1029+D1030</f>
        <v>12385.51</v>
      </c>
      <c r="E1025" s="10"/>
      <c r="F1025" s="10">
        <f>F1026+F1027+F1028+F1029+F1030</f>
        <v>11795.7</v>
      </c>
      <c r="G1025" s="10">
        <f>G1026+G1027+G1028+G1029+G1030</f>
        <v>589.80999999999995</v>
      </c>
      <c r="H1025" s="10"/>
    </row>
    <row r="1026" spans="1:8">
      <c r="A1026" s="28"/>
      <c r="B1026" s="15"/>
      <c r="C1026" s="12">
        <v>2011</v>
      </c>
      <c r="D1026" s="10">
        <f>E1026+F1026+G1026+H1026</f>
        <v>2964.4700000000003</v>
      </c>
      <c r="E1026" s="10"/>
      <c r="F1026" s="10" t="s">
        <v>495</v>
      </c>
      <c r="G1026" s="10" t="s">
        <v>496</v>
      </c>
      <c r="H1026" s="10"/>
    </row>
    <row r="1027" spans="1:8">
      <c r="A1027" s="28"/>
      <c r="B1027" s="15"/>
      <c r="C1027" s="12">
        <v>2012</v>
      </c>
      <c r="D1027" s="10">
        <f>E1027+F1027+G1027+H1027</f>
        <v>2355.2599999999998</v>
      </c>
      <c r="E1027" s="10"/>
      <c r="F1027" s="10" t="s">
        <v>497</v>
      </c>
      <c r="G1027" s="10" t="s">
        <v>498</v>
      </c>
      <c r="H1027" s="10"/>
    </row>
    <row r="1028" spans="1:8">
      <c r="A1028" s="28"/>
      <c r="B1028" s="15"/>
      <c r="C1028" s="12">
        <v>2013</v>
      </c>
      <c r="D1028" s="10">
        <f>E1028+F1028+G1028+H1028</f>
        <v>2355.2599999999998</v>
      </c>
      <c r="E1028" s="10"/>
      <c r="F1028" s="10" t="s">
        <v>497</v>
      </c>
      <c r="G1028" s="10" t="s">
        <v>498</v>
      </c>
      <c r="H1028" s="10"/>
    </row>
    <row r="1029" spans="1:8">
      <c r="A1029" s="28"/>
      <c r="B1029" s="15"/>
      <c r="C1029" s="12">
        <v>2014</v>
      </c>
      <c r="D1029" s="10">
        <f>E1029+F1029+G1029+H1029</f>
        <v>2355.2599999999998</v>
      </c>
      <c r="E1029" s="10"/>
      <c r="F1029" s="10" t="s">
        <v>497</v>
      </c>
      <c r="G1029" s="10" t="s">
        <v>498</v>
      </c>
      <c r="H1029" s="10"/>
    </row>
    <row r="1030" spans="1:8">
      <c r="A1030" s="29"/>
      <c r="B1030" s="16"/>
      <c r="C1030" s="12">
        <v>2015</v>
      </c>
      <c r="D1030" s="10">
        <f>E1030+F1030+G1030+H1030</f>
        <v>2355.2599999999998</v>
      </c>
      <c r="E1030" s="10"/>
      <c r="F1030" s="10" t="s">
        <v>497</v>
      </c>
      <c r="G1030" s="10" t="s">
        <v>498</v>
      </c>
      <c r="H1030" s="10"/>
    </row>
    <row r="1031" spans="1:8">
      <c r="A1031" s="14">
        <v>13</v>
      </c>
      <c r="B1031" s="17" t="s">
        <v>605</v>
      </c>
      <c r="C1031" s="13" t="s">
        <v>615</v>
      </c>
      <c r="D1031" s="11">
        <f>D1037+D1043+D1049+D1055+D1061+D1067+D1073</f>
        <v>407589</v>
      </c>
      <c r="E1031" s="11"/>
      <c r="F1031" s="11">
        <f t="shared" ref="F1031:G1031" si="26">F1037+F1043+F1049+F1055+F1061+F1067+F1073</f>
        <v>403513.11000000004</v>
      </c>
      <c r="G1031" s="11">
        <f t="shared" si="26"/>
        <v>4075.8900000000003</v>
      </c>
      <c r="H1031" s="11"/>
    </row>
    <row r="1032" spans="1:8">
      <c r="A1032" s="15"/>
      <c r="B1032" s="18"/>
      <c r="C1032" s="13">
        <v>2011</v>
      </c>
      <c r="D1032" s="11"/>
      <c r="E1032" s="11"/>
      <c r="F1032" s="11"/>
      <c r="G1032" s="11"/>
      <c r="H1032" s="11"/>
    </row>
    <row r="1033" spans="1:8">
      <c r="A1033" s="15"/>
      <c r="B1033" s="18"/>
      <c r="C1033" s="13">
        <v>2012</v>
      </c>
      <c r="D1033" s="11"/>
      <c r="E1033" s="11"/>
      <c r="F1033" s="11"/>
      <c r="G1033" s="11"/>
      <c r="H1033" s="11"/>
    </row>
    <row r="1034" spans="1:8">
      <c r="A1034" s="15"/>
      <c r="B1034" s="18"/>
      <c r="C1034" s="13">
        <v>2013</v>
      </c>
      <c r="D1034" s="11"/>
      <c r="E1034" s="11"/>
      <c r="F1034" s="11"/>
      <c r="G1034" s="11"/>
      <c r="H1034" s="11"/>
    </row>
    <row r="1035" spans="1:8">
      <c r="A1035" s="15"/>
      <c r="B1035" s="18"/>
      <c r="C1035" s="13">
        <v>2014</v>
      </c>
      <c r="D1035" s="11">
        <f t="shared" ref="D1035:H1036" si="27">D1041+D1047+D1053+D1059+D1065+D1071+D1077</f>
        <v>214053</v>
      </c>
      <c r="E1035" s="11"/>
      <c r="F1035" s="11">
        <f t="shared" si="27"/>
        <v>211912.47000000003</v>
      </c>
      <c r="G1035" s="11">
        <f t="shared" si="27"/>
        <v>2140.5299999999997</v>
      </c>
      <c r="H1035" s="11">
        <f t="shared" si="27"/>
        <v>0</v>
      </c>
    </row>
    <row r="1036" spans="1:8">
      <c r="A1036" s="16"/>
      <c r="B1036" s="19"/>
      <c r="C1036" s="13">
        <v>2015</v>
      </c>
      <c r="D1036" s="11">
        <f t="shared" si="27"/>
        <v>193536</v>
      </c>
      <c r="E1036" s="11"/>
      <c r="F1036" s="11">
        <f t="shared" si="27"/>
        <v>191600.63999999998</v>
      </c>
      <c r="G1036" s="11">
        <f t="shared" si="27"/>
        <v>1935.3600000000001</v>
      </c>
      <c r="H1036" s="11">
        <f t="shared" si="27"/>
        <v>0</v>
      </c>
    </row>
    <row r="1037" spans="1:8">
      <c r="A1037" s="27" t="s">
        <v>499</v>
      </c>
      <c r="B1037" s="14" t="s">
        <v>500</v>
      </c>
      <c r="C1037" s="12" t="s">
        <v>615</v>
      </c>
      <c r="D1037" s="10">
        <f>D1038+D1039+D1040+D1041+D1042</f>
        <v>4000</v>
      </c>
      <c r="E1037" s="10"/>
      <c r="F1037" s="10">
        <f>F1038+F1039+F1040+F1041+F1042</f>
        <v>3960</v>
      </c>
      <c r="G1037" s="10">
        <f>G1038+G1039+G1040+G1041+G1042</f>
        <v>40</v>
      </c>
      <c r="H1037" s="10">
        <f>H1038+H1039+H1040+H1041+H1042</f>
        <v>0</v>
      </c>
    </row>
    <row r="1038" spans="1:8">
      <c r="A1038" s="28"/>
      <c r="B1038" s="15"/>
      <c r="C1038" s="12">
        <v>2011</v>
      </c>
      <c r="D1038" s="10"/>
      <c r="E1038" s="10"/>
      <c r="F1038" s="10"/>
      <c r="G1038" s="10"/>
      <c r="H1038" s="10"/>
    </row>
    <row r="1039" spans="1:8">
      <c r="A1039" s="28"/>
      <c r="B1039" s="15"/>
      <c r="C1039" s="12">
        <v>2012</v>
      </c>
      <c r="D1039" s="10"/>
      <c r="E1039" s="10"/>
      <c r="F1039" s="10"/>
      <c r="G1039" s="10"/>
      <c r="H1039" s="10"/>
    </row>
    <row r="1040" spans="1:8">
      <c r="A1040" s="28"/>
      <c r="B1040" s="15"/>
      <c r="C1040" s="12">
        <v>2013</v>
      </c>
      <c r="D1040" s="10"/>
      <c r="E1040" s="10"/>
      <c r="F1040" s="10"/>
      <c r="G1040" s="10"/>
      <c r="H1040" s="10"/>
    </row>
    <row r="1041" spans="1:8">
      <c r="A1041" s="28"/>
      <c r="B1041" s="15"/>
      <c r="C1041" s="12">
        <v>2014</v>
      </c>
      <c r="D1041" s="10">
        <f>E1041+F1041+G1041+H1041</f>
        <v>4000</v>
      </c>
      <c r="E1041" s="10"/>
      <c r="F1041" s="10">
        <v>3960</v>
      </c>
      <c r="G1041" s="10">
        <v>40</v>
      </c>
      <c r="H1041" s="10"/>
    </row>
    <row r="1042" spans="1:8">
      <c r="A1042" s="29"/>
      <c r="B1042" s="16"/>
      <c r="C1042" s="12">
        <v>2015</v>
      </c>
      <c r="D1042" s="10"/>
      <c r="E1042" s="10"/>
      <c r="F1042" s="10"/>
      <c r="G1042" s="10"/>
      <c r="H1042" s="10"/>
    </row>
    <row r="1043" spans="1:8">
      <c r="A1043" s="27" t="s">
        <v>501</v>
      </c>
      <c r="B1043" s="14" t="s">
        <v>500</v>
      </c>
      <c r="C1043" s="12" t="s">
        <v>615</v>
      </c>
      <c r="D1043" s="10">
        <f>D1044+D1045+D1046+D1047+D1048</f>
        <v>2000</v>
      </c>
      <c r="E1043" s="10"/>
      <c r="F1043" s="10">
        <f>F1044+F1045+F1046+F1047+F1048</f>
        <v>1980</v>
      </c>
      <c r="G1043" s="10">
        <f>G1044+G1045+G1046+G1047+G1048</f>
        <v>20</v>
      </c>
      <c r="H1043" s="10"/>
    </row>
    <row r="1044" spans="1:8">
      <c r="A1044" s="28"/>
      <c r="B1044" s="15"/>
      <c r="C1044" s="12">
        <v>2011</v>
      </c>
      <c r="D1044" s="10">
        <f>E1044+F1044+G1044+H1044</f>
        <v>0</v>
      </c>
      <c r="E1044" s="10"/>
      <c r="F1044" s="10"/>
      <c r="G1044" s="10"/>
      <c r="H1044" s="10"/>
    </row>
    <row r="1045" spans="1:8">
      <c r="A1045" s="28"/>
      <c r="B1045" s="15"/>
      <c r="C1045" s="12">
        <v>2012</v>
      </c>
      <c r="D1045" s="10">
        <f>E1045+F1045+G1045+H1045</f>
        <v>0</v>
      </c>
      <c r="E1045" s="10"/>
      <c r="F1045" s="10"/>
      <c r="G1045" s="10"/>
      <c r="H1045" s="10"/>
    </row>
    <row r="1046" spans="1:8">
      <c r="A1046" s="28"/>
      <c r="B1046" s="15"/>
      <c r="C1046" s="12">
        <v>2013</v>
      </c>
      <c r="D1046" s="10">
        <f>E1046+F1046+G1046+H1046</f>
        <v>0</v>
      </c>
      <c r="E1046" s="10"/>
      <c r="F1046" s="10"/>
      <c r="G1046" s="10"/>
      <c r="H1046" s="10"/>
    </row>
    <row r="1047" spans="1:8">
      <c r="A1047" s="28"/>
      <c r="B1047" s="15"/>
      <c r="C1047" s="12">
        <v>2014</v>
      </c>
      <c r="D1047" s="10">
        <f>E1047+F1047+G1047+H1047</f>
        <v>2000</v>
      </c>
      <c r="E1047" s="10"/>
      <c r="F1047" s="10">
        <v>1980</v>
      </c>
      <c r="G1047" s="10">
        <v>20</v>
      </c>
      <c r="H1047" s="10"/>
    </row>
    <row r="1048" spans="1:8">
      <c r="A1048" s="29"/>
      <c r="B1048" s="16"/>
      <c r="C1048" s="12">
        <v>2015</v>
      </c>
      <c r="D1048" s="10">
        <f>E1048+F1048+G1048+H1048</f>
        <v>0</v>
      </c>
      <c r="E1048" s="10"/>
      <c r="F1048" s="10"/>
      <c r="G1048" s="10"/>
      <c r="H1048" s="10"/>
    </row>
    <row r="1049" spans="1:8">
      <c r="A1049" s="27" t="s">
        <v>502</v>
      </c>
      <c r="B1049" s="14" t="s">
        <v>503</v>
      </c>
      <c r="C1049" s="12" t="s">
        <v>615</v>
      </c>
      <c r="D1049" s="10">
        <f>D1050+D1051+D1052+D1053+D1054</f>
        <v>15000</v>
      </c>
      <c r="E1049" s="10"/>
      <c r="F1049" s="10">
        <f>F1050+F1051+F1052+F1053+F1054</f>
        <v>14850</v>
      </c>
      <c r="G1049" s="10">
        <f>G1050+G1051+G1052+G1053+G1054</f>
        <v>150</v>
      </c>
      <c r="H1049" s="10"/>
    </row>
    <row r="1050" spans="1:8">
      <c r="A1050" s="28"/>
      <c r="B1050" s="15"/>
      <c r="C1050" s="12">
        <v>2011</v>
      </c>
      <c r="D1050" s="10">
        <f>E1050+F1050+G1050+H1050</f>
        <v>0</v>
      </c>
      <c r="E1050" s="10"/>
      <c r="F1050" s="10"/>
      <c r="G1050" s="10"/>
      <c r="H1050" s="10"/>
    </row>
    <row r="1051" spans="1:8">
      <c r="A1051" s="28"/>
      <c r="B1051" s="15"/>
      <c r="C1051" s="12">
        <v>2012</v>
      </c>
      <c r="D1051" s="10">
        <f>E1051+F1051+G1051+H1051</f>
        <v>0</v>
      </c>
      <c r="E1051" s="10"/>
      <c r="F1051" s="10"/>
      <c r="G1051" s="10"/>
      <c r="H1051" s="10"/>
    </row>
    <row r="1052" spans="1:8">
      <c r="A1052" s="28"/>
      <c r="B1052" s="15"/>
      <c r="C1052" s="12">
        <v>2013</v>
      </c>
      <c r="D1052" s="10">
        <f>E1052+F1052+G1052+H1052</f>
        <v>0</v>
      </c>
      <c r="E1052" s="10"/>
      <c r="F1052" s="10"/>
      <c r="G1052" s="10"/>
      <c r="H1052" s="10"/>
    </row>
    <row r="1053" spans="1:8">
      <c r="A1053" s="28"/>
      <c r="B1053" s="15"/>
      <c r="C1053" s="12">
        <v>2014</v>
      </c>
      <c r="D1053" s="10">
        <f>E1053+F1053+G1053+H1053</f>
        <v>7000</v>
      </c>
      <c r="E1053" s="10"/>
      <c r="F1053" s="10">
        <v>6930</v>
      </c>
      <c r="G1053" s="10">
        <v>70</v>
      </c>
      <c r="H1053" s="10"/>
    </row>
    <row r="1054" spans="1:8">
      <c r="A1054" s="29"/>
      <c r="B1054" s="16"/>
      <c r="C1054" s="12">
        <v>2015</v>
      </c>
      <c r="D1054" s="10">
        <f>E1054+F1054+G1054+H1054</f>
        <v>8000</v>
      </c>
      <c r="E1054" s="10"/>
      <c r="F1054" s="10">
        <v>7920</v>
      </c>
      <c r="G1054" s="10">
        <v>80</v>
      </c>
      <c r="H1054" s="10"/>
    </row>
    <row r="1055" spans="1:8">
      <c r="A1055" s="27" t="s">
        <v>504</v>
      </c>
      <c r="B1055" s="14" t="s">
        <v>606</v>
      </c>
      <c r="C1055" s="12" t="s">
        <v>615</v>
      </c>
      <c r="D1055" s="10">
        <f>D1056+D1057+D1058+D1059+D1060</f>
        <v>517</v>
      </c>
      <c r="E1055" s="10"/>
      <c r="F1055" s="10">
        <f>F1056+F1057+F1058+F1059+F1060</f>
        <v>511.83000000000004</v>
      </c>
      <c r="G1055" s="10">
        <f>G1056+G1057+G1058+G1059+G1060</f>
        <v>5.17</v>
      </c>
      <c r="H1055" s="10"/>
    </row>
    <row r="1056" spans="1:8">
      <c r="A1056" s="28"/>
      <c r="B1056" s="15"/>
      <c r="C1056" s="12">
        <v>2011</v>
      </c>
      <c r="D1056" s="10">
        <f>E1056+F1056+G1056+H1056</f>
        <v>0</v>
      </c>
      <c r="E1056" s="10"/>
      <c r="F1056" s="10"/>
      <c r="G1056" s="10"/>
      <c r="H1056" s="10"/>
    </row>
    <row r="1057" spans="1:8">
      <c r="A1057" s="28"/>
      <c r="B1057" s="15"/>
      <c r="C1057" s="12">
        <v>2012</v>
      </c>
      <c r="D1057" s="10">
        <f>E1057+F1057+G1057+H1057</f>
        <v>0</v>
      </c>
      <c r="E1057" s="10"/>
      <c r="F1057" s="10"/>
      <c r="G1057" s="10"/>
      <c r="H1057" s="10"/>
    </row>
    <row r="1058" spans="1:8">
      <c r="A1058" s="28"/>
      <c r="B1058" s="15"/>
      <c r="C1058" s="12">
        <v>2013</v>
      </c>
      <c r="D1058" s="10">
        <f>E1058+F1058+G1058+H1058</f>
        <v>0</v>
      </c>
      <c r="E1058" s="10"/>
      <c r="F1058" s="10"/>
      <c r="G1058" s="10"/>
      <c r="H1058" s="10"/>
    </row>
    <row r="1059" spans="1:8">
      <c r="A1059" s="28"/>
      <c r="B1059" s="15"/>
      <c r="C1059" s="12">
        <v>2014</v>
      </c>
      <c r="D1059" s="10">
        <f>E1059+F1059+G1059+H1059</f>
        <v>357</v>
      </c>
      <c r="E1059" s="10"/>
      <c r="F1059" s="10" t="s">
        <v>505</v>
      </c>
      <c r="G1059" s="10" t="s">
        <v>506</v>
      </c>
      <c r="H1059" s="10"/>
    </row>
    <row r="1060" spans="1:8">
      <c r="A1060" s="29"/>
      <c r="B1060" s="16"/>
      <c r="C1060" s="12">
        <v>2015</v>
      </c>
      <c r="D1060" s="10">
        <f>E1060+F1060+G1060+H1060</f>
        <v>160</v>
      </c>
      <c r="E1060" s="10"/>
      <c r="F1060" s="10" t="s">
        <v>507</v>
      </c>
      <c r="G1060" s="10" t="s">
        <v>508</v>
      </c>
      <c r="H1060" s="10"/>
    </row>
    <row r="1061" spans="1:8">
      <c r="A1061" s="27" t="s">
        <v>509</v>
      </c>
      <c r="B1061" s="14" t="s">
        <v>510</v>
      </c>
      <c r="C1061" s="12" t="s">
        <v>615</v>
      </c>
      <c r="D1061" s="10">
        <f>D1062+D1063+D1064+D1065+D1066</f>
        <v>7400</v>
      </c>
      <c r="E1061" s="10"/>
      <c r="F1061" s="10">
        <f>F1062+F1063+F1064+F1065+F1066</f>
        <v>7326</v>
      </c>
      <c r="G1061" s="10">
        <f>G1062+G1063+G1064+G1065+G1066</f>
        <v>74</v>
      </c>
      <c r="H1061" s="10"/>
    </row>
    <row r="1062" spans="1:8">
      <c r="A1062" s="28"/>
      <c r="B1062" s="15"/>
      <c r="C1062" s="12">
        <v>2011</v>
      </c>
      <c r="D1062" s="10">
        <f>E1062+F1062+G1062+H1062</f>
        <v>0</v>
      </c>
      <c r="E1062" s="10"/>
      <c r="F1062" s="10"/>
      <c r="G1062" s="10"/>
      <c r="H1062" s="10"/>
    </row>
    <row r="1063" spans="1:8">
      <c r="A1063" s="28"/>
      <c r="B1063" s="15"/>
      <c r="C1063" s="12">
        <v>2012</v>
      </c>
      <c r="D1063" s="10">
        <f>E1063+F1063+G1063+H1063</f>
        <v>0</v>
      </c>
      <c r="E1063" s="10"/>
      <c r="F1063" s="10"/>
      <c r="G1063" s="10"/>
      <c r="H1063" s="10"/>
    </row>
    <row r="1064" spans="1:8">
      <c r="A1064" s="28"/>
      <c r="B1064" s="15"/>
      <c r="C1064" s="12">
        <v>2013</v>
      </c>
      <c r="D1064" s="10">
        <f>E1064+F1064+G1064+H1064</f>
        <v>0</v>
      </c>
      <c r="E1064" s="10"/>
      <c r="F1064" s="10"/>
      <c r="G1064" s="10"/>
      <c r="H1064" s="10"/>
    </row>
    <row r="1065" spans="1:8">
      <c r="A1065" s="28"/>
      <c r="B1065" s="15"/>
      <c r="C1065" s="12">
        <v>2014</v>
      </c>
      <c r="D1065" s="10">
        <f>E1065+F1065+G1065+H1065</f>
        <v>7400</v>
      </c>
      <c r="E1065" s="10"/>
      <c r="F1065" s="10">
        <v>7326</v>
      </c>
      <c r="G1065" s="10">
        <v>74</v>
      </c>
      <c r="H1065" s="10"/>
    </row>
    <row r="1066" spans="1:8">
      <c r="A1066" s="29"/>
      <c r="B1066" s="16"/>
      <c r="C1066" s="12">
        <v>2015</v>
      </c>
      <c r="D1066" s="10">
        <f>E1066+F1066+G1066+H1066</f>
        <v>0</v>
      </c>
      <c r="E1066" s="10"/>
      <c r="F1066" s="10"/>
      <c r="G1066" s="10"/>
      <c r="H1066" s="10"/>
    </row>
    <row r="1067" spans="1:8">
      <c r="A1067" s="27" t="s">
        <v>511</v>
      </c>
      <c r="B1067" s="14" t="s">
        <v>512</v>
      </c>
      <c r="C1067" s="12" t="s">
        <v>615</v>
      </c>
      <c r="D1067" s="10">
        <f>D1068+D1069+D1070+D1071+D1072</f>
        <v>189336</v>
      </c>
      <c r="E1067" s="10"/>
      <c r="F1067" s="10">
        <f>F1068+F1069+F1070+F1071+F1072</f>
        <v>187442.64</v>
      </c>
      <c r="G1067" s="10">
        <f>G1068+G1069+G1070+G1071+G1072</f>
        <v>1893.3600000000001</v>
      </c>
      <c r="H1067" s="10"/>
    </row>
    <row r="1068" spans="1:8">
      <c r="A1068" s="28"/>
      <c r="B1068" s="15"/>
      <c r="C1068" s="12">
        <v>2011</v>
      </c>
      <c r="D1068" s="10">
        <f>E1068+F1068+G1068+H1068</f>
        <v>0</v>
      </c>
      <c r="E1068" s="10"/>
      <c r="F1068" s="10"/>
      <c r="G1068" s="10"/>
      <c r="H1068" s="10"/>
    </row>
    <row r="1069" spans="1:8">
      <c r="A1069" s="28"/>
      <c r="B1069" s="15"/>
      <c r="C1069" s="12">
        <v>2012</v>
      </c>
      <c r="D1069" s="10">
        <f>E1069+F1069+G1069+H1069</f>
        <v>0</v>
      </c>
      <c r="E1069" s="10"/>
      <c r="F1069" s="10"/>
      <c r="G1069" s="10"/>
      <c r="H1069" s="10"/>
    </row>
    <row r="1070" spans="1:8">
      <c r="A1070" s="28"/>
      <c r="B1070" s="15"/>
      <c r="C1070" s="12">
        <v>2013</v>
      </c>
      <c r="D1070" s="10">
        <f>E1070+F1070+G1070+H1070</f>
        <v>0</v>
      </c>
      <c r="E1070" s="10"/>
      <c r="F1070" s="10"/>
      <c r="G1070" s="10"/>
      <c r="H1070" s="10"/>
    </row>
    <row r="1071" spans="1:8">
      <c r="A1071" s="28"/>
      <c r="B1071" s="15"/>
      <c r="C1071" s="12">
        <v>2014</v>
      </c>
      <c r="D1071" s="10">
        <f>E1071+F1071+G1071+H1071</f>
        <v>96648</v>
      </c>
      <c r="E1071" s="10"/>
      <c r="F1071" s="10" t="s">
        <v>513</v>
      </c>
      <c r="G1071" s="10" t="s">
        <v>514</v>
      </c>
      <c r="H1071" s="10"/>
    </row>
    <row r="1072" spans="1:8">
      <c r="A1072" s="29"/>
      <c r="B1072" s="16"/>
      <c r="C1072" s="12">
        <v>2015</v>
      </c>
      <c r="D1072" s="10">
        <f>E1072+F1072+G1072+H1072</f>
        <v>92688</v>
      </c>
      <c r="E1072" s="10"/>
      <c r="F1072" s="10" t="s">
        <v>515</v>
      </c>
      <c r="G1072" s="10" t="s">
        <v>516</v>
      </c>
      <c r="H1072" s="10"/>
    </row>
    <row r="1073" spans="1:8">
      <c r="A1073" s="27" t="s">
        <v>517</v>
      </c>
      <c r="B1073" s="14" t="s">
        <v>518</v>
      </c>
      <c r="C1073" s="12" t="s">
        <v>615</v>
      </c>
      <c r="D1073" s="10">
        <f>D1074+D1075+D1076+D1077+D1078</f>
        <v>189336</v>
      </c>
      <c r="E1073" s="10"/>
      <c r="F1073" s="10">
        <f>F1074+F1075+F1076+F1077+F1078</f>
        <v>187442.64</v>
      </c>
      <c r="G1073" s="10">
        <f>G1074+G1075+G1076+G1077+G1078</f>
        <v>1893.3600000000001</v>
      </c>
      <c r="H1073" s="10"/>
    </row>
    <row r="1074" spans="1:8">
      <c r="A1074" s="28"/>
      <c r="B1074" s="15"/>
      <c r="C1074" s="12">
        <v>2011</v>
      </c>
      <c r="D1074" s="10">
        <f>E1074+F1074+G1074+H1074</f>
        <v>0</v>
      </c>
      <c r="E1074" s="10"/>
      <c r="F1074" s="10"/>
      <c r="G1074" s="10"/>
      <c r="H1074" s="10"/>
    </row>
    <row r="1075" spans="1:8">
      <c r="A1075" s="28"/>
      <c r="B1075" s="15"/>
      <c r="C1075" s="12">
        <v>2012</v>
      </c>
      <c r="D1075" s="10">
        <f>E1075+F1075+G1075+H1075</f>
        <v>0</v>
      </c>
      <c r="E1075" s="10"/>
      <c r="F1075" s="10"/>
      <c r="G1075" s="10"/>
      <c r="H1075" s="10"/>
    </row>
    <row r="1076" spans="1:8">
      <c r="A1076" s="28"/>
      <c r="B1076" s="15"/>
      <c r="C1076" s="12">
        <v>2013</v>
      </c>
      <c r="D1076" s="10">
        <f>E1076+F1076+G1076+H1076</f>
        <v>0</v>
      </c>
      <c r="E1076" s="10"/>
      <c r="F1076" s="10"/>
      <c r="G1076" s="10"/>
      <c r="H1076" s="10"/>
    </row>
    <row r="1077" spans="1:8">
      <c r="A1077" s="28"/>
      <c r="B1077" s="15"/>
      <c r="C1077" s="12">
        <v>2014</v>
      </c>
      <c r="D1077" s="10">
        <f>E1077+F1077+G1077+H1077</f>
        <v>96648</v>
      </c>
      <c r="E1077" s="10"/>
      <c r="F1077" s="10" t="s">
        <v>513</v>
      </c>
      <c r="G1077" s="10" t="s">
        <v>514</v>
      </c>
      <c r="H1077" s="10"/>
    </row>
    <row r="1078" spans="1:8">
      <c r="A1078" s="29"/>
      <c r="B1078" s="16"/>
      <c r="C1078" s="12">
        <v>2015</v>
      </c>
      <c r="D1078" s="10">
        <f>E1078+F1078+G1078+H1078</f>
        <v>92688</v>
      </c>
      <c r="E1078" s="10"/>
      <c r="F1078" s="10" t="s">
        <v>515</v>
      </c>
      <c r="G1078" s="10" t="s">
        <v>516</v>
      </c>
      <c r="H1078" s="10"/>
    </row>
    <row r="1079" spans="1:8">
      <c r="A1079" s="14">
        <v>14</v>
      </c>
      <c r="B1079" s="17" t="s">
        <v>607</v>
      </c>
      <c r="C1079" s="12" t="s">
        <v>615</v>
      </c>
      <c r="D1079" s="11">
        <f>D1085+D1091+D1097</f>
        <v>176.3</v>
      </c>
      <c r="E1079" s="11"/>
      <c r="F1079" s="11">
        <f t="shared" ref="F1079:G1079" si="28">F1085+F1091+F1097</f>
        <v>111.30000000000001</v>
      </c>
      <c r="G1079" s="11">
        <f t="shared" si="28"/>
        <v>65</v>
      </c>
      <c r="H1079" s="11"/>
    </row>
    <row r="1080" spans="1:8">
      <c r="A1080" s="15"/>
      <c r="B1080" s="18"/>
      <c r="C1080" s="12">
        <v>2011</v>
      </c>
      <c r="D1080" s="11">
        <f t="shared" ref="D1080:G1081" si="29">D1086+D1092+D1098</f>
        <v>173.1</v>
      </c>
      <c r="E1080" s="11"/>
      <c r="F1080" s="11">
        <f t="shared" si="29"/>
        <v>108.10000000000001</v>
      </c>
      <c r="G1080" s="11">
        <f t="shared" si="29"/>
        <v>65</v>
      </c>
      <c r="H1080" s="11"/>
    </row>
    <row r="1081" spans="1:8">
      <c r="A1081" s="15"/>
      <c r="B1081" s="18"/>
      <c r="C1081" s="12">
        <v>2012</v>
      </c>
      <c r="D1081" s="11">
        <f t="shared" si="29"/>
        <v>3.2</v>
      </c>
      <c r="E1081" s="11"/>
      <c r="F1081" s="11">
        <f t="shared" si="29"/>
        <v>3.2</v>
      </c>
      <c r="G1081" s="11"/>
      <c r="H1081" s="11"/>
    </row>
    <row r="1082" spans="1:8">
      <c r="A1082" s="15"/>
      <c r="B1082" s="18"/>
      <c r="C1082" s="12">
        <v>2013</v>
      </c>
      <c r="D1082" s="11"/>
      <c r="E1082" s="11"/>
      <c r="F1082" s="11"/>
      <c r="G1082" s="11"/>
      <c r="H1082" s="11"/>
    </row>
    <row r="1083" spans="1:8">
      <c r="A1083" s="15"/>
      <c r="B1083" s="18"/>
      <c r="C1083" s="12">
        <v>2014</v>
      </c>
      <c r="D1083" s="11"/>
      <c r="E1083" s="11"/>
      <c r="F1083" s="11"/>
      <c r="G1083" s="11"/>
      <c r="H1083" s="11"/>
    </row>
    <row r="1084" spans="1:8">
      <c r="A1084" s="16"/>
      <c r="B1084" s="19"/>
      <c r="C1084" s="12">
        <v>2015</v>
      </c>
      <c r="D1084" s="11"/>
      <c r="E1084" s="11"/>
      <c r="F1084" s="11"/>
      <c r="G1084" s="11"/>
      <c r="H1084" s="11"/>
    </row>
    <row r="1085" spans="1:8">
      <c r="A1085" s="27" t="s">
        <v>608</v>
      </c>
      <c r="B1085" s="14" t="s">
        <v>519</v>
      </c>
      <c r="C1085" s="12" t="s">
        <v>615</v>
      </c>
      <c r="D1085" s="10">
        <f>D1086+D1087+D1088+D1089+D1090</f>
        <v>104.9</v>
      </c>
      <c r="E1085" s="10"/>
      <c r="F1085" s="10">
        <f>F1086+F1087+F1088+F1089+F1090</f>
        <v>104.9</v>
      </c>
      <c r="G1085" s="10"/>
      <c r="H1085" s="10"/>
    </row>
    <row r="1086" spans="1:8">
      <c r="A1086" s="28"/>
      <c r="B1086" s="15"/>
      <c r="C1086" s="12">
        <v>2011</v>
      </c>
      <c r="D1086" s="10">
        <f>E1086+F1086+G1086+H1086</f>
        <v>104.9</v>
      </c>
      <c r="E1086" s="10"/>
      <c r="F1086" s="10" t="s">
        <v>520</v>
      </c>
      <c r="G1086" s="10"/>
      <c r="H1086" s="10"/>
    </row>
    <row r="1087" spans="1:8">
      <c r="A1087" s="28"/>
      <c r="B1087" s="15"/>
      <c r="C1087" s="12">
        <v>2012</v>
      </c>
      <c r="D1087" s="10">
        <f>E1087+F1087+G1087+H1087</f>
        <v>0</v>
      </c>
      <c r="E1087" s="10"/>
      <c r="F1087" s="10"/>
      <c r="G1087" s="10"/>
      <c r="H1087" s="10"/>
    </row>
    <row r="1088" spans="1:8">
      <c r="A1088" s="28"/>
      <c r="B1088" s="15"/>
      <c r="C1088" s="12">
        <v>2013</v>
      </c>
      <c r="D1088" s="10">
        <f>E1088+F1088+G1088+H1088</f>
        <v>0</v>
      </c>
      <c r="E1088" s="10"/>
      <c r="F1088" s="10"/>
      <c r="G1088" s="10"/>
      <c r="H1088" s="10"/>
    </row>
    <row r="1089" spans="1:8">
      <c r="A1089" s="28"/>
      <c r="B1089" s="15"/>
      <c r="C1089" s="12">
        <v>2014</v>
      </c>
      <c r="D1089" s="10">
        <f>E1089+F1089+G1089+H1089</f>
        <v>0</v>
      </c>
      <c r="E1089" s="10"/>
      <c r="F1089" s="10"/>
      <c r="G1089" s="10"/>
      <c r="H1089" s="10"/>
    </row>
    <row r="1090" spans="1:8">
      <c r="A1090" s="29"/>
      <c r="B1090" s="16"/>
      <c r="C1090" s="12">
        <v>2015</v>
      </c>
      <c r="D1090" s="10">
        <f>E1090+F1090+G1090+H1090</f>
        <v>0</v>
      </c>
      <c r="E1090" s="10"/>
      <c r="F1090" s="10"/>
      <c r="G1090" s="10"/>
      <c r="H1090" s="10"/>
    </row>
    <row r="1091" spans="1:8">
      <c r="A1091" s="27" t="s">
        <v>609</v>
      </c>
      <c r="B1091" s="14" t="s">
        <v>521</v>
      </c>
      <c r="C1091" s="12" t="s">
        <v>615</v>
      </c>
      <c r="D1091" s="10">
        <f>D1092+D1093+D1094+D1095+D1096</f>
        <v>65</v>
      </c>
      <c r="E1091" s="10"/>
      <c r="F1091" s="10"/>
      <c r="G1091" s="10">
        <f>G1092+G1093+G1094+G1095+G1096</f>
        <v>65</v>
      </c>
      <c r="H1091" s="10"/>
    </row>
    <row r="1092" spans="1:8">
      <c r="A1092" s="28"/>
      <c r="B1092" s="15"/>
      <c r="C1092" s="12">
        <v>2011</v>
      </c>
      <c r="D1092" s="10">
        <f>E1092+F1092+G1092+H1092</f>
        <v>65</v>
      </c>
      <c r="E1092" s="10"/>
      <c r="F1092" s="10"/>
      <c r="G1092" s="10">
        <v>65</v>
      </c>
      <c r="H1092" s="10"/>
    </row>
    <row r="1093" spans="1:8">
      <c r="A1093" s="28"/>
      <c r="B1093" s="15"/>
      <c r="C1093" s="12">
        <v>2012</v>
      </c>
      <c r="D1093" s="10">
        <f>E1093+F1093+G1093+H1093</f>
        <v>0</v>
      </c>
      <c r="E1093" s="10"/>
      <c r="F1093" s="10"/>
      <c r="G1093" s="10"/>
      <c r="H1093" s="10"/>
    </row>
    <row r="1094" spans="1:8">
      <c r="A1094" s="28"/>
      <c r="B1094" s="15"/>
      <c r="C1094" s="12">
        <v>2013</v>
      </c>
      <c r="D1094" s="10">
        <f>E1094+F1094+G1094+H1094</f>
        <v>0</v>
      </c>
      <c r="E1094" s="10"/>
      <c r="F1094" s="10"/>
      <c r="G1094" s="10"/>
      <c r="H1094" s="10"/>
    </row>
    <row r="1095" spans="1:8">
      <c r="A1095" s="28"/>
      <c r="B1095" s="15"/>
      <c r="C1095" s="12">
        <v>2014</v>
      </c>
      <c r="D1095" s="10">
        <f>E1095+F1095+G1095+H1095</f>
        <v>0</v>
      </c>
      <c r="E1095" s="10"/>
      <c r="F1095" s="10"/>
      <c r="G1095" s="10"/>
      <c r="H1095" s="10"/>
    </row>
    <row r="1096" spans="1:8">
      <c r="A1096" s="29"/>
      <c r="B1096" s="16"/>
      <c r="C1096" s="12">
        <v>2015</v>
      </c>
      <c r="D1096" s="10">
        <f>E1096+F1096+G1096+H1096</f>
        <v>0</v>
      </c>
      <c r="E1096" s="10"/>
      <c r="F1096" s="10"/>
      <c r="G1096" s="10"/>
      <c r="H1096" s="10"/>
    </row>
    <row r="1097" spans="1:8">
      <c r="A1097" s="27" t="s">
        <v>610</v>
      </c>
      <c r="B1097" s="14" t="s">
        <v>522</v>
      </c>
      <c r="C1097" s="12" t="s">
        <v>615</v>
      </c>
      <c r="D1097" s="10">
        <f>D1098+D1099+D1100+D1101+D1102</f>
        <v>6.4</v>
      </c>
      <c r="E1097" s="10"/>
      <c r="F1097" s="10">
        <f>F1098+F1099+F1100+F1101+F1102</f>
        <v>6.4</v>
      </c>
      <c r="G1097" s="10"/>
      <c r="H1097" s="10"/>
    </row>
    <row r="1098" spans="1:8">
      <c r="A1098" s="28"/>
      <c r="B1098" s="15"/>
      <c r="C1098" s="12">
        <v>2011</v>
      </c>
      <c r="D1098" s="10">
        <f>E1098+F1098+G1098+H1098</f>
        <v>3.2</v>
      </c>
      <c r="E1098" s="10"/>
      <c r="F1098" s="10" t="s">
        <v>523</v>
      </c>
      <c r="G1098" s="10"/>
      <c r="H1098" s="10"/>
    </row>
    <row r="1099" spans="1:8">
      <c r="A1099" s="28"/>
      <c r="B1099" s="15"/>
      <c r="C1099" s="12">
        <v>2012</v>
      </c>
      <c r="D1099" s="10">
        <f>E1099+F1099+G1099+H1099</f>
        <v>3.2</v>
      </c>
      <c r="E1099" s="10"/>
      <c r="F1099" s="10" t="s">
        <v>523</v>
      </c>
      <c r="G1099" s="10"/>
      <c r="H1099" s="10"/>
    </row>
    <row r="1100" spans="1:8">
      <c r="A1100" s="28"/>
      <c r="B1100" s="15"/>
      <c r="C1100" s="12">
        <v>2013</v>
      </c>
      <c r="D1100" s="10">
        <f>E1100+F1100+G1100+H1100</f>
        <v>0</v>
      </c>
      <c r="E1100" s="10"/>
      <c r="F1100" s="10"/>
      <c r="G1100" s="10"/>
      <c r="H1100" s="10"/>
    </row>
    <row r="1101" spans="1:8">
      <c r="A1101" s="28"/>
      <c r="B1101" s="15"/>
      <c r="C1101" s="12">
        <v>2014</v>
      </c>
      <c r="D1101" s="10">
        <f>E1101+F1101+G1101+H1101</f>
        <v>0</v>
      </c>
      <c r="E1101" s="10"/>
      <c r="F1101" s="10"/>
      <c r="G1101" s="10"/>
      <c r="H1101" s="10"/>
    </row>
    <row r="1102" spans="1:8">
      <c r="A1102" s="29"/>
      <c r="B1102" s="16"/>
      <c r="C1102" s="12">
        <v>2015</v>
      </c>
      <c r="D1102" s="10">
        <f>E1102+F1102+G1102+H1102</f>
        <v>0</v>
      </c>
      <c r="E1102" s="10"/>
      <c r="F1102" s="10"/>
      <c r="G1102" s="10"/>
      <c r="H1102" s="10"/>
    </row>
    <row r="1104" spans="1:8">
      <c r="A1104" s="30"/>
    </row>
    <row r="1105" spans="1:1">
      <c r="A1105" s="30"/>
    </row>
    <row r="1108" spans="1:1">
      <c r="A1108" s="30"/>
    </row>
  </sheetData>
  <mergeCells count="366">
    <mergeCell ref="A269:A274"/>
    <mergeCell ref="B269:B274"/>
    <mergeCell ref="A275:A280"/>
    <mergeCell ref="B275:B280"/>
    <mergeCell ref="A281:A286"/>
    <mergeCell ref="B281:B286"/>
    <mergeCell ref="A293:A298"/>
    <mergeCell ref="B293:B298"/>
    <mergeCell ref="A299:A304"/>
    <mergeCell ref="B299:B304"/>
    <mergeCell ref="B287:B292"/>
    <mergeCell ref="A287:A292"/>
    <mergeCell ref="A239:A244"/>
    <mergeCell ref="B239:B244"/>
    <mergeCell ref="B245:B250"/>
    <mergeCell ref="A245:A250"/>
    <mergeCell ref="B251:B256"/>
    <mergeCell ref="A251:A256"/>
    <mergeCell ref="A257:A262"/>
    <mergeCell ref="B257:B262"/>
    <mergeCell ref="A263:A268"/>
    <mergeCell ref="B263:B268"/>
    <mergeCell ref="A209:A214"/>
    <mergeCell ref="B209:B214"/>
    <mergeCell ref="B215:B220"/>
    <mergeCell ref="A215:A220"/>
    <mergeCell ref="A221:A226"/>
    <mergeCell ref="B221:B226"/>
    <mergeCell ref="A227:A232"/>
    <mergeCell ref="B227:B232"/>
    <mergeCell ref="B233:B238"/>
    <mergeCell ref="A233:A238"/>
    <mergeCell ref="B197:B202"/>
    <mergeCell ref="A197:A202"/>
    <mergeCell ref="A203:A208"/>
    <mergeCell ref="B203:B208"/>
    <mergeCell ref="A179:A184"/>
    <mergeCell ref="B179:B184"/>
    <mergeCell ref="A185:A190"/>
    <mergeCell ref="B185:B190"/>
    <mergeCell ref="A191:A196"/>
    <mergeCell ref="B191:B196"/>
    <mergeCell ref="A149:A154"/>
    <mergeCell ref="B149:B154"/>
    <mergeCell ref="A155:A160"/>
    <mergeCell ref="B155:B160"/>
    <mergeCell ref="A161:A166"/>
    <mergeCell ref="B161:B166"/>
    <mergeCell ref="A167:A172"/>
    <mergeCell ref="B167:B172"/>
    <mergeCell ref="A173:A178"/>
    <mergeCell ref="B173:B178"/>
    <mergeCell ref="B119:B124"/>
    <mergeCell ref="A119:A124"/>
    <mergeCell ref="B125:B130"/>
    <mergeCell ref="A125:A130"/>
    <mergeCell ref="B131:B136"/>
    <mergeCell ref="A131:A136"/>
    <mergeCell ref="A137:A142"/>
    <mergeCell ref="B137:B142"/>
    <mergeCell ref="A143:A148"/>
    <mergeCell ref="B143:B148"/>
    <mergeCell ref="B89:B94"/>
    <mergeCell ref="A89:A94"/>
    <mergeCell ref="B95:B100"/>
    <mergeCell ref="A95:A100"/>
    <mergeCell ref="B101:B106"/>
    <mergeCell ref="A101:A106"/>
    <mergeCell ref="B107:B112"/>
    <mergeCell ref="A107:A112"/>
    <mergeCell ref="B113:B118"/>
    <mergeCell ref="A113:A118"/>
    <mergeCell ref="B59:B64"/>
    <mergeCell ref="A59:A64"/>
    <mergeCell ref="B65:B70"/>
    <mergeCell ref="A65:A70"/>
    <mergeCell ref="B71:B76"/>
    <mergeCell ref="A71:A76"/>
    <mergeCell ref="B77:B82"/>
    <mergeCell ref="A77:A82"/>
    <mergeCell ref="B83:B88"/>
    <mergeCell ref="A83:A88"/>
    <mergeCell ref="A29:A34"/>
    <mergeCell ref="B29:B34"/>
    <mergeCell ref="A35:A40"/>
    <mergeCell ref="B35:B40"/>
    <mergeCell ref="B47:B52"/>
    <mergeCell ref="A47:A52"/>
    <mergeCell ref="B41:B46"/>
    <mergeCell ref="A41:A46"/>
    <mergeCell ref="B53:B58"/>
    <mergeCell ref="A53:A58"/>
    <mergeCell ref="B11:B16"/>
    <mergeCell ref="A11:A16"/>
    <mergeCell ref="A1:H1"/>
    <mergeCell ref="A2:H2"/>
    <mergeCell ref="B17:B22"/>
    <mergeCell ref="A17:A22"/>
    <mergeCell ref="B23:B28"/>
    <mergeCell ref="A23:A28"/>
    <mergeCell ref="B5:B10"/>
    <mergeCell ref="A5:A10"/>
    <mergeCell ref="A323:A328"/>
    <mergeCell ref="B323:B328"/>
    <mergeCell ref="A329:A334"/>
    <mergeCell ref="B329:B334"/>
    <mergeCell ref="A335:A340"/>
    <mergeCell ref="B335:B340"/>
    <mergeCell ref="A305:A310"/>
    <mergeCell ref="B305:B310"/>
    <mergeCell ref="A311:A316"/>
    <mergeCell ref="B311:B316"/>
    <mergeCell ref="A317:A322"/>
    <mergeCell ref="B317:B322"/>
    <mergeCell ref="A359:A364"/>
    <mergeCell ref="B359:B364"/>
    <mergeCell ref="B365:B370"/>
    <mergeCell ref="A365:A370"/>
    <mergeCell ref="B371:B376"/>
    <mergeCell ref="A371:A376"/>
    <mergeCell ref="A341:A346"/>
    <mergeCell ref="B341:B346"/>
    <mergeCell ref="A347:A352"/>
    <mergeCell ref="B347:B352"/>
    <mergeCell ref="A353:A358"/>
    <mergeCell ref="B353:B358"/>
    <mergeCell ref="A395:A400"/>
    <mergeCell ref="B395:B400"/>
    <mergeCell ref="A401:A406"/>
    <mergeCell ref="B401:B406"/>
    <mergeCell ref="A407:A412"/>
    <mergeCell ref="B407:B412"/>
    <mergeCell ref="A377:A382"/>
    <mergeCell ref="B377:B382"/>
    <mergeCell ref="A383:A388"/>
    <mergeCell ref="B383:B388"/>
    <mergeCell ref="A389:A394"/>
    <mergeCell ref="B389:B394"/>
    <mergeCell ref="A437:A442"/>
    <mergeCell ref="B437:B442"/>
    <mergeCell ref="A443:A448"/>
    <mergeCell ref="B443:B448"/>
    <mergeCell ref="A449:A454"/>
    <mergeCell ref="B449:B454"/>
    <mergeCell ref="A413:A418"/>
    <mergeCell ref="B413:B418"/>
    <mergeCell ref="A419:A424"/>
    <mergeCell ref="B419:B424"/>
    <mergeCell ref="A425:A430"/>
    <mergeCell ref="B425:B430"/>
    <mergeCell ref="A473:A478"/>
    <mergeCell ref="B473:B478"/>
    <mergeCell ref="A479:A484"/>
    <mergeCell ref="B479:B484"/>
    <mergeCell ref="A485:A490"/>
    <mergeCell ref="B485:B490"/>
    <mergeCell ref="A455:A460"/>
    <mergeCell ref="B455:B460"/>
    <mergeCell ref="A461:A466"/>
    <mergeCell ref="B461:B466"/>
    <mergeCell ref="A467:A472"/>
    <mergeCell ref="B467:B472"/>
    <mergeCell ref="A509:A514"/>
    <mergeCell ref="B509:B514"/>
    <mergeCell ref="A515:A520"/>
    <mergeCell ref="B515:B520"/>
    <mergeCell ref="A521:A526"/>
    <mergeCell ref="B521:B526"/>
    <mergeCell ref="A491:A496"/>
    <mergeCell ref="B491:B496"/>
    <mergeCell ref="A497:A502"/>
    <mergeCell ref="B497:B502"/>
    <mergeCell ref="A503:A508"/>
    <mergeCell ref="B503:B508"/>
    <mergeCell ref="A545:A550"/>
    <mergeCell ref="B545:B550"/>
    <mergeCell ref="A551:A556"/>
    <mergeCell ref="B551:B556"/>
    <mergeCell ref="A557:A562"/>
    <mergeCell ref="B557:B562"/>
    <mergeCell ref="A527:A532"/>
    <mergeCell ref="B527:B532"/>
    <mergeCell ref="A533:A538"/>
    <mergeCell ref="B533:B538"/>
    <mergeCell ref="A539:A544"/>
    <mergeCell ref="B539:B544"/>
    <mergeCell ref="A581:A586"/>
    <mergeCell ref="B581:B586"/>
    <mergeCell ref="A587:A592"/>
    <mergeCell ref="B587:B592"/>
    <mergeCell ref="A593:A598"/>
    <mergeCell ref="B593:B598"/>
    <mergeCell ref="A563:A568"/>
    <mergeCell ref="B563:B568"/>
    <mergeCell ref="A569:A574"/>
    <mergeCell ref="B569:B574"/>
    <mergeCell ref="A575:A580"/>
    <mergeCell ref="B575:B580"/>
    <mergeCell ref="A617:A622"/>
    <mergeCell ref="B617:B622"/>
    <mergeCell ref="A623:A628"/>
    <mergeCell ref="B623:B628"/>
    <mergeCell ref="A629:A634"/>
    <mergeCell ref="B629:B634"/>
    <mergeCell ref="A599:A604"/>
    <mergeCell ref="B599:B604"/>
    <mergeCell ref="A605:A610"/>
    <mergeCell ref="B605:B610"/>
    <mergeCell ref="A611:A616"/>
    <mergeCell ref="B611:B616"/>
    <mergeCell ref="B671:B676"/>
    <mergeCell ref="A671:A676"/>
    <mergeCell ref="A653:A658"/>
    <mergeCell ref="B653:B658"/>
    <mergeCell ref="A659:A664"/>
    <mergeCell ref="B659:B664"/>
    <mergeCell ref="A665:A670"/>
    <mergeCell ref="B665:B670"/>
    <mergeCell ref="A635:A640"/>
    <mergeCell ref="B635:B640"/>
    <mergeCell ref="A641:A646"/>
    <mergeCell ref="B641:B646"/>
    <mergeCell ref="A647:A652"/>
    <mergeCell ref="B647:B652"/>
    <mergeCell ref="A689:A694"/>
    <mergeCell ref="B689:B694"/>
    <mergeCell ref="A695:A700"/>
    <mergeCell ref="B695:B700"/>
    <mergeCell ref="A701:A706"/>
    <mergeCell ref="B701:B706"/>
    <mergeCell ref="A677:A682"/>
    <mergeCell ref="B677:B682"/>
    <mergeCell ref="A683:A688"/>
    <mergeCell ref="B683:B688"/>
    <mergeCell ref="A725:A730"/>
    <mergeCell ref="B725:B730"/>
    <mergeCell ref="A731:A736"/>
    <mergeCell ref="B731:B736"/>
    <mergeCell ref="A737:A742"/>
    <mergeCell ref="B737:B742"/>
    <mergeCell ref="B707:B712"/>
    <mergeCell ref="A707:A712"/>
    <mergeCell ref="A713:A718"/>
    <mergeCell ref="B713:B718"/>
    <mergeCell ref="A719:A724"/>
    <mergeCell ref="B719:B724"/>
    <mergeCell ref="A761:A766"/>
    <mergeCell ref="B761:B766"/>
    <mergeCell ref="A767:A772"/>
    <mergeCell ref="B767:B772"/>
    <mergeCell ref="A773:A778"/>
    <mergeCell ref="B773:B778"/>
    <mergeCell ref="A743:A748"/>
    <mergeCell ref="B743:B748"/>
    <mergeCell ref="A749:A754"/>
    <mergeCell ref="B749:B754"/>
    <mergeCell ref="A755:A760"/>
    <mergeCell ref="B755:B760"/>
    <mergeCell ref="A797:A802"/>
    <mergeCell ref="B797:B802"/>
    <mergeCell ref="A803:A808"/>
    <mergeCell ref="B803:B808"/>
    <mergeCell ref="A809:A814"/>
    <mergeCell ref="B809:B814"/>
    <mergeCell ref="A779:A784"/>
    <mergeCell ref="B779:B784"/>
    <mergeCell ref="A785:A790"/>
    <mergeCell ref="B785:B790"/>
    <mergeCell ref="A791:A796"/>
    <mergeCell ref="B791:B796"/>
    <mergeCell ref="A839:A844"/>
    <mergeCell ref="B839:B844"/>
    <mergeCell ref="B833:B838"/>
    <mergeCell ref="A833:A838"/>
    <mergeCell ref="A845:A850"/>
    <mergeCell ref="B845:B850"/>
    <mergeCell ref="A815:A820"/>
    <mergeCell ref="B815:B820"/>
    <mergeCell ref="A821:A826"/>
    <mergeCell ref="B821:B826"/>
    <mergeCell ref="A827:A832"/>
    <mergeCell ref="B827:B832"/>
    <mergeCell ref="A869:A874"/>
    <mergeCell ref="B869:B874"/>
    <mergeCell ref="A875:A880"/>
    <mergeCell ref="B875:B880"/>
    <mergeCell ref="A881:A886"/>
    <mergeCell ref="B881:B886"/>
    <mergeCell ref="B851:B856"/>
    <mergeCell ref="A851:A856"/>
    <mergeCell ref="A857:A862"/>
    <mergeCell ref="B857:B862"/>
    <mergeCell ref="A863:A868"/>
    <mergeCell ref="B863:B868"/>
    <mergeCell ref="A905:A910"/>
    <mergeCell ref="B905:B910"/>
    <mergeCell ref="A911:A916"/>
    <mergeCell ref="B911:B916"/>
    <mergeCell ref="A917:A922"/>
    <mergeCell ref="B917:B922"/>
    <mergeCell ref="A887:A892"/>
    <mergeCell ref="B887:B892"/>
    <mergeCell ref="A893:A898"/>
    <mergeCell ref="B893:B898"/>
    <mergeCell ref="B899:B904"/>
    <mergeCell ref="A899:A904"/>
    <mergeCell ref="A941:A946"/>
    <mergeCell ref="B941:B946"/>
    <mergeCell ref="A947:A952"/>
    <mergeCell ref="B947:B952"/>
    <mergeCell ref="A953:A958"/>
    <mergeCell ref="B953:B958"/>
    <mergeCell ref="A923:A928"/>
    <mergeCell ref="B923:B928"/>
    <mergeCell ref="A929:A934"/>
    <mergeCell ref="B929:B934"/>
    <mergeCell ref="A935:A940"/>
    <mergeCell ref="B935:B940"/>
    <mergeCell ref="A977:A982"/>
    <mergeCell ref="B977:B982"/>
    <mergeCell ref="B983:B988"/>
    <mergeCell ref="A983:A988"/>
    <mergeCell ref="A989:A994"/>
    <mergeCell ref="B989:B994"/>
    <mergeCell ref="B959:B964"/>
    <mergeCell ref="A959:A964"/>
    <mergeCell ref="A965:A970"/>
    <mergeCell ref="B965:B970"/>
    <mergeCell ref="A971:A976"/>
    <mergeCell ref="B971:B976"/>
    <mergeCell ref="A1013:A1018"/>
    <mergeCell ref="B1013:B1018"/>
    <mergeCell ref="A1019:A1024"/>
    <mergeCell ref="B1019:B1024"/>
    <mergeCell ref="A1025:A1030"/>
    <mergeCell ref="B1025:B1030"/>
    <mergeCell ref="A995:A1000"/>
    <mergeCell ref="B995:B1000"/>
    <mergeCell ref="A1001:A1006"/>
    <mergeCell ref="B1001:B1006"/>
    <mergeCell ref="A1007:A1012"/>
    <mergeCell ref="B1007:B1012"/>
    <mergeCell ref="A1049:A1054"/>
    <mergeCell ref="B1049:B1054"/>
    <mergeCell ref="A1055:A1060"/>
    <mergeCell ref="B1055:B1060"/>
    <mergeCell ref="A1061:A1066"/>
    <mergeCell ref="B1061:B1066"/>
    <mergeCell ref="A1037:A1042"/>
    <mergeCell ref="B1037:B1042"/>
    <mergeCell ref="B1031:B1036"/>
    <mergeCell ref="A1031:A1036"/>
    <mergeCell ref="A1043:A1048"/>
    <mergeCell ref="B1043:B1048"/>
    <mergeCell ref="A1085:A1090"/>
    <mergeCell ref="B1085:B1090"/>
    <mergeCell ref="A1091:A1096"/>
    <mergeCell ref="B1091:B1096"/>
    <mergeCell ref="A1097:A1102"/>
    <mergeCell ref="B1097:B1102"/>
    <mergeCell ref="A1067:A1072"/>
    <mergeCell ref="B1067:B1072"/>
    <mergeCell ref="A1073:A1078"/>
    <mergeCell ref="B1073:B1078"/>
    <mergeCell ref="B1079:B1084"/>
    <mergeCell ref="A1079:A108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2012-09-18T09:05:23Z</cp:lastPrinted>
  <dcterms:created xsi:type="dcterms:W3CDTF">2011-11-01T08:26:12Z</dcterms:created>
  <dcterms:modified xsi:type="dcterms:W3CDTF">2012-09-26T03:03:56Z</dcterms:modified>
</cp:coreProperties>
</file>